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820" windowHeight="9855"/>
  </bookViews>
  <sheets>
    <sheet name="SUMMARY TOTAL GOA STATE" sheetId="7" r:id="rId1"/>
    <sheet name="NORTHGOA VILLAGE SUMMARY DEC 16" sheetId="4" r:id="rId2"/>
    <sheet name="SOUTHGOA VILLAGE SUMMARY DEC 16" sheetId="6" r:id="rId3"/>
    <sheet name="ALL BANKS NORTH GOA" sheetId="2" r:id="rId4"/>
    <sheet name="SOUTH GOA ALL BANKS" sheetId="5" r:id="rId5"/>
  </sheets>
  <calcPr calcId="144525"/>
</workbook>
</file>

<file path=xl/calcChain.xml><?xml version="1.0" encoding="utf-8"?>
<calcChain xmlns="http://schemas.openxmlformats.org/spreadsheetml/2006/main">
  <c r="F18" i="7" l="1"/>
  <c r="F16" i="7"/>
  <c r="F10" i="7"/>
  <c r="F12" i="7"/>
  <c r="F14" i="7"/>
  <c r="F8" i="7"/>
  <c r="Q36" i="6"/>
  <c r="G36" i="6"/>
  <c r="T35" i="6"/>
  <c r="S35" i="6"/>
  <c r="R36" i="6"/>
  <c r="Q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D36" i="6"/>
  <c r="E36" i="6"/>
  <c r="F36" i="6"/>
  <c r="H36" i="6"/>
  <c r="I36" i="6"/>
  <c r="J36" i="6"/>
  <c r="K36" i="6"/>
  <c r="L36" i="6"/>
  <c r="M36" i="6"/>
  <c r="N36" i="6"/>
  <c r="O36" i="6"/>
  <c r="P36" i="6"/>
  <c r="C36" i="6"/>
  <c r="C35" i="6"/>
  <c r="Q6" i="6"/>
  <c r="R6" i="6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4" i="6"/>
  <c r="R24" i="6"/>
  <c r="Q25" i="6"/>
  <c r="R25" i="6"/>
  <c r="Q26" i="6"/>
  <c r="R26" i="6"/>
  <c r="Q27" i="6"/>
  <c r="R27" i="6"/>
  <c r="Q28" i="6"/>
  <c r="R28" i="6"/>
  <c r="Q29" i="6"/>
  <c r="R29" i="6"/>
  <c r="Q30" i="6"/>
  <c r="R30" i="6"/>
  <c r="Q31" i="6"/>
  <c r="R31" i="6"/>
  <c r="Q32" i="6"/>
  <c r="R32" i="6"/>
  <c r="Q33" i="6"/>
  <c r="R33" i="6"/>
  <c r="Q34" i="6"/>
  <c r="R34" i="6"/>
  <c r="R5" i="6"/>
  <c r="Q5" i="6"/>
  <c r="K148" i="5"/>
  <c r="J148" i="5"/>
  <c r="I148" i="5"/>
  <c r="H148" i="5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M36" i="4" s="1"/>
  <c r="L8" i="4"/>
  <c r="L36" i="4" s="1"/>
  <c r="M7" i="4"/>
  <c r="M35" i="4" s="1"/>
  <c r="L7" i="4"/>
  <c r="L35" i="4" s="1"/>
  <c r="N17" i="2"/>
  <c r="R35" i="6" l="1"/>
  <c r="H181" i="2" l="1"/>
  <c r="G181" i="2"/>
</calcChain>
</file>

<file path=xl/sharedStrings.xml><?xml version="1.0" encoding="utf-8"?>
<sst xmlns="http://schemas.openxmlformats.org/spreadsheetml/2006/main" count="1558" uniqueCount="761">
  <si>
    <t xml:space="preserve">NORTH GOA </t>
  </si>
  <si>
    <t>Pernem</t>
  </si>
  <si>
    <t xml:space="preserve">Paliem </t>
  </si>
  <si>
    <t>Arambol</t>
  </si>
  <si>
    <t>Paliem</t>
  </si>
  <si>
    <t xml:space="preserve">Pernem </t>
  </si>
  <si>
    <t>SSAs</t>
  </si>
  <si>
    <t xml:space="preserve">Alorna </t>
  </si>
  <si>
    <t>Villages</t>
  </si>
  <si>
    <t xml:space="preserve">Ibrampur </t>
  </si>
  <si>
    <t xml:space="preserve">Tuem </t>
  </si>
  <si>
    <t>Tuem</t>
  </si>
  <si>
    <t>Tiswadi</t>
  </si>
  <si>
    <t xml:space="preserve">Chorao </t>
  </si>
  <si>
    <t>Madel Chorao</t>
  </si>
  <si>
    <t>Chorao</t>
  </si>
  <si>
    <t xml:space="preserve">Curca </t>
  </si>
  <si>
    <t>Curca Talaulim</t>
  </si>
  <si>
    <t xml:space="preserve">Talaulim </t>
  </si>
  <si>
    <t xml:space="preserve">Ella </t>
  </si>
  <si>
    <t>Old Goa</t>
  </si>
  <si>
    <t>Se Old Goa</t>
  </si>
  <si>
    <t xml:space="preserve">Caraim </t>
  </si>
  <si>
    <t xml:space="preserve">Bainguinim </t>
  </si>
  <si>
    <t xml:space="preserve"> </t>
  </si>
  <si>
    <t xml:space="preserve">Goalim Moula </t>
  </si>
  <si>
    <t>Bicholim</t>
  </si>
  <si>
    <t xml:space="preserve">Salem </t>
  </si>
  <si>
    <t>Salem</t>
  </si>
  <si>
    <t xml:space="preserve">Latambarcem </t>
  </si>
  <si>
    <t>Latambarcem</t>
  </si>
  <si>
    <t xml:space="preserve">Piligao </t>
  </si>
  <si>
    <t xml:space="preserve">Surla </t>
  </si>
  <si>
    <t>Velguem</t>
  </si>
  <si>
    <t xml:space="preserve">Velguem </t>
  </si>
  <si>
    <t>Sattari</t>
  </si>
  <si>
    <t xml:space="preserve">Querim </t>
  </si>
  <si>
    <t>Querim</t>
  </si>
  <si>
    <t xml:space="preserve">Morlem </t>
  </si>
  <si>
    <t>Morlem</t>
  </si>
  <si>
    <t>Siroli</t>
  </si>
  <si>
    <t xml:space="preserve">Podocem </t>
  </si>
  <si>
    <t xml:space="preserve">Ravona </t>
  </si>
  <si>
    <t xml:space="preserve">Ponocem </t>
  </si>
  <si>
    <t xml:space="preserve">Choraundem </t>
  </si>
  <si>
    <t>Guleli</t>
  </si>
  <si>
    <t>Dongurli Thane</t>
  </si>
  <si>
    <t xml:space="preserve">Pale </t>
  </si>
  <si>
    <t xml:space="preserve">Dongurli </t>
  </si>
  <si>
    <t>Thane</t>
  </si>
  <si>
    <t>Ivrem-Buzruco</t>
  </si>
  <si>
    <t xml:space="preserve">Ivrem-Curdo </t>
  </si>
  <si>
    <t xml:space="preserve">Golauli </t>
  </si>
  <si>
    <t xml:space="preserve">Rivem </t>
  </si>
  <si>
    <t xml:space="preserve">Naneli </t>
  </si>
  <si>
    <t xml:space="preserve">Derodem </t>
  </si>
  <si>
    <t>Sanvordem</t>
  </si>
  <si>
    <t xml:space="preserve">Codal </t>
  </si>
  <si>
    <t xml:space="preserve">Sigonem </t>
  </si>
  <si>
    <t xml:space="preserve">Ustem </t>
  </si>
  <si>
    <t xml:space="preserve">Maloli </t>
  </si>
  <si>
    <t xml:space="preserve">Satrem </t>
  </si>
  <si>
    <t xml:space="preserve">Sanvordem </t>
  </si>
  <si>
    <t>Valpoi</t>
  </si>
  <si>
    <t xml:space="preserve">Xelopo-Buzruco </t>
  </si>
  <si>
    <t xml:space="preserve">Vainguinim </t>
  </si>
  <si>
    <t xml:space="preserve">Saleli </t>
  </si>
  <si>
    <t>Honda</t>
  </si>
  <si>
    <t>Pissurlem</t>
  </si>
  <si>
    <t xml:space="preserve">Buimpal </t>
  </si>
  <si>
    <t xml:space="preserve">Pissurlem </t>
  </si>
  <si>
    <t xml:space="preserve">Sonus-Vonvoliem </t>
  </si>
  <si>
    <t xml:space="preserve">Vaguriem </t>
  </si>
  <si>
    <t xml:space="preserve">Cumarconda </t>
  </si>
  <si>
    <t xml:space="preserve">Codiem </t>
  </si>
  <si>
    <t xml:space="preserve">Guleli </t>
  </si>
  <si>
    <t xml:space="preserve">Birondem </t>
  </si>
  <si>
    <t>Birondem</t>
  </si>
  <si>
    <t xml:space="preserve">Codqui </t>
  </si>
  <si>
    <t xml:space="preserve">Xelopo-Curdo </t>
  </si>
  <si>
    <t xml:space="preserve">Siranguli </t>
  </si>
  <si>
    <t xml:space="preserve">Sirsodem </t>
  </si>
  <si>
    <t xml:space="preserve">Assodem </t>
  </si>
  <si>
    <t xml:space="preserve">Ambeli </t>
  </si>
  <si>
    <t xml:space="preserve">Melauli </t>
  </si>
  <si>
    <t xml:space="preserve">Ansolem </t>
  </si>
  <si>
    <t xml:space="preserve">Codvol </t>
  </si>
  <si>
    <t xml:space="preserve">Vantem </t>
  </si>
  <si>
    <t>Bardez</t>
  </si>
  <si>
    <t xml:space="preserve">Marna </t>
  </si>
  <si>
    <t>Marna</t>
  </si>
  <si>
    <t>Gandaulim</t>
  </si>
  <si>
    <t>Sr</t>
  </si>
  <si>
    <t>Gram Panchayat</t>
  </si>
  <si>
    <t>SSA Sr.</t>
  </si>
  <si>
    <t>SSA</t>
  </si>
  <si>
    <t>Villages s per 2011 census</t>
  </si>
  <si>
    <t>HH</t>
  </si>
  <si>
    <t>POP</t>
  </si>
  <si>
    <t>Existing Bank</t>
  </si>
  <si>
    <t>Branch</t>
  </si>
  <si>
    <t>Alloted Bank</t>
  </si>
  <si>
    <t xml:space="preserve">distance </t>
  </si>
  <si>
    <t xml:space="preserve">HDFC </t>
  </si>
  <si>
    <t>Palye</t>
  </si>
  <si>
    <t xml:space="preserve">Corgao </t>
  </si>
  <si>
    <t>2</t>
  </si>
  <si>
    <t>Canara Bank</t>
  </si>
  <si>
    <t>Corgao</t>
  </si>
  <si>
    <t>State Bank Of India</t>
  </si>
  <si>
    <t>Varconda</t>
  </si>
  <si>
    <t xml:space="preserve">Varconda </t>
  </si>
  <si>
    <t>Goa State Co-op Bank</t>
  </si>
  <si>
    <t>Nagzar</t>
  </si>
  <si>
    <t>3 Kms</t>
  </si>
  <si>
    <t>Torxem</t>
  </si>
  <si>
    <t>5</t>
  </si>
  <si>
    <t xml:space="preserve">Torxem </t>
  </si>
  <si>
    <t>Central Bank Of India</t>
  </si>
  <si>
    <t>Mopa</t>
  </si>
  <si>
    <t>4 Kms</t>
  </si>
  <si>
    <t>Ibrampur</t>
  </si>
  <si>
    <t>2 kms</t>
  </si>
  <si>
    <t xml:space="preserve">Dargalim </t>
  </si>
  <si>
    <t>8</t>
  </si>
  <si>
    <t>Corporation Bank</t>
  </si>
  <si>
    <t>Dhargal</t>
  </si>
  <si>
    <t>Indian Overseas Bank</t>
  </si>
  <si>
    <t>Querim Tiracol</t>
  </si>
  <si>
    <t xml:space="preserve">Central  Bank Of India </t>
  </si>
  <si>
    <t>11</t>
  </si>
  <si>
    <t xml:space="preserve">Tiracol </t>
  </si>
  <si>
    <t>Casnem-Poroscodem</t>
  </si>
  <si>
    <t xml:space="preserve">Poroscodem </t>
  </si>
  <si>
    <t xml:space="preserve">Central Bank Of India </t>
  </si>
  <si>
    <t xml:space="preserve">Casnem </t>
  </si>
  <si>
    <t>Tamboxem Mopa 
Ugem</t>
  </si>
  <si>
    <t>14</t>
  </si>
  <si>
    <t xml:space="preserve">Uguem </t>
  </si>
  <si>
    <t>3 kms</t>
  </si>
  <si>
    <t xml:space="preserve">Tamboxem </t>
  </si>
  <si>
    <t>4 kms</t>
  </si>
  <si>
    <t xml:space="preserve">Mopa </t>
  </si>
  <si>
    <t>Amberem Chandel</t>
  </si>
  <si>
    <t>Amberem</t>
  </si>
  <si>
    <t>17</t>
  </si>
  <si>
    <t xml:space="preserve">Amberem </t>
  </si>
  <si>
    <t>5 kms</t>
  </si>
  <si>
    <t xml:space="preserve">Chandel </t>
  </si>
  <si>
    <t xml:space="preserve">Cansarvornem </t>
  </si>
  <si>
    <t>Ozorim</t>
  </si>
  <si>
    <t>20</t>
  </si>
  <si>
    <t xml:space="preserve">Ozorim </t>
  </si>
  <si>
    <t>Vrinora</t>
  </si>
  <si>
    <t xml:space="preserve">Virnora </t>
  </si>
  <si>
    <t>Agarwada 
Chopdem</t>
  </si>
  <si>
    <t xml:space="preserve">Chopdem </t>
  </si>
  <si>
    <t>Chopdem</t>
  </si>
  <si>
    <t>23</t>
  </si>
  <si>
    <t xml:space="preserve">Agarvado </t>
  </si>
  <si>
    <t xml:space="preserve">Carambolim </t>
  </si>
  <si>
    <t>Corlim</t>
  </si>
  <si>
    <t>Siridao</t>
  </si>
  <si>
    <t xml:space="preserve">Siridao </t>
  </si>
  <si>
    <t xml:space="preserve">Golti Navelim </t>
  </si>
  <si>
    <t>Navelim</t>
  </si>
  <si>
    <t xml:space="preserve">Ambarim </t>
  </si>
  <si>
    <t xml:space="preserve">Naroa </t>
  </si>
  <si>
    <t xml:space="preserve">Capao </t>
  </si>
  <si>
    <t xml:space="preserve">Navelim </t>
  </si>
  <si>
    <t>Goltim</t>
  </si>
  <si>
    <t xml:space="preserve">Goltim </t>
  </si>
  <si>
    <t>Malar</t>
  </si>
  <si>
    <t xml:space="preserve">Malar </t>
  </si>
  <si>
    <t xml:space="preserve">Gandaulim </t>
  </si>
  <si>
    <t>Bank Of Maharashtra</t>
  </si>
  <si>
    <t>Cumbarjua</t>
  </si>
  <si>
    <t xml:space="preserve">State Bank Of India </t>
  </si>
  <si>
    <t>Curca</t>
  </si>
  <si>
    <t>4kms</t>
  </si>
  <si>
    <t>Ella</t>
  </si>
  <si>
    <t>Azossim Mandur</t>
  </si>
  <si>
    <t>Mandur Azossim</t>
  </si>
  <si>
    <t xml:space="preserve">Mandur </t>
  </si>
  <si>
    <t>Bank Of India</t>
  </si>
  <si>
    <t>Mandur</t>
  </si>
  <si>
    <t xml:space="preserve">Azossim </t>
  </si>
  <si>
    <t>Batim</t>
  </si>
  <si>
    <t>Batim Gancim</t>
  </si>
  <si>
    <t xml:space="preserve">Gancim </t>
  </si>
  <si>
    <t>Bank of India</t>
  </si>
  <si>
    <t xml:space="preserve">Batim </t>
  </si>
  <si>
    <t>Neura</t>
  </si>
  <si>
    <t xml:space="preserve">Neura-O-Pequeno </t>
  </si>
  <si>
    <t xml:space="preserve">Neura-O-Grande </t>
  </si>
  <si>
    <t xml:space="preserve">Mulgao </t>
  </si>
  <si>
    <t>Mulgao</t>
  </si>
  <si>
    <t xml:space="preserve">Ona Maulingem
 Curchirem </t>
  </si>
  <si>
    <t xml:space="preserve">Curchirem </t>
  </si>
  <si>
    <t xml:space="preserve">Canara Bank </t>
  </si>
  <si>
    <t>Ona Mauliguem</t>
  </si>
  <si>
    <t xml:space="preserve">Ona </t>
  </si>
  <si>
    <t xml:space="preserve"> Bicholim</t>
  </si>
  <si>
    <t xml:space="preserve">Maulinguem North </t>
  </si>
  <si>
    <t xml:space="preserve">Sarvona </t>
  </si>
  <si>
    <t>Maem Vainguinim</t>
  </si>
  <si>
    <t xml:space="preserve">Maem </t>
  </si>
  <si>
    <t>Maem</t>
  </si>
  <si>
    <t xml:space="preserve">Cudnem </t>
  </si>
  <si>
    <t>Syndicate Bank</t>
  </si>
  <si>
    <t>Amone</t>
  </si>
  <si>
    <t xml:space="preserve">Amone </t>
  </si>
  <si>
    <t>Amona</t>
  </si>
  <si>
    <t>Mencurem Dumacem</t>
  </si>
  <si>
    <t xml:space="preserve">Mencurem </t>
  </si>
  <si>
    <t xml:space="preserve">Central Bank Of India  </t>
  </si>
  <si>
    <t>Mencurem</t>
  </si>
  <si>
    <t xml:space="preserve">Dumacem </t>
  </si>
  <si>
    <t xml:space="preserve">Adwalpale </t>
  </si>
  <si>
    <t xml:space="preserve">Adwalpale  </t>
  </si>
  <si>
    <t>18</t>
  </si>
  <si>
    <t>Adwalpale</t>
  </si>
  <si>
    <t xml:space="preserve">Sirigao </t>
  </si>
  <si>
    <t>19</t>
  </si>
  <si>
    <t>Ratnakar Bank</t>
  </si>
  <si>
    <t>Sirigao</t>
  </si>
  <si>
    <t>Narao</t>
  </si>
  <si>
    <t>Aturli Narao</t>
  </si>
  <si>
    <t xml:space="preserve">Aturli </t>
  </si>
  <si>
    <t xml:space="preserve">Bank Of India </t>
  </si>
  <si>
    <t>Cotombi</t>
  </si>
  <si>
    <t xml:space="preserve">Cotombi </t>
  </si>
  <si>
    <t>Pale</t>
  </si>
  <si>
    <t xml:space="preserve">Poriem </t>
  </si>
  <si>
    <t>Paryem</t>
  </si>
  <si>
    <t>Siroli Podocem</t>
  </si>
  <si>
    <t>Ravona Ponocem</t>
  </si>
  <si>
    <t xml:space="preserve">Gonteli </t>
  </si>
  <si>
    <t>Choraundem Pale</t>
  </si>
  <si>
    <t>Dongurli</t>
  </si>
  <si>
    <t>Surla Golauli</t>
  </si>
  <si>
    <t>Nagargao</t>
  </si>
  <si>
    <t>Davem Ambedem</t>
  </si>
  <si>
    <t xml:space="preserve">Davem </t>
  </si>
  <si>
    <t xml:space="preserve">Bombedem </t>
  </si>
  <si>
    <t xml:space="preserve">Ambedem </t>
  </si>
  <si>
    <t>Nargao Satorem</t>
  </si>
  <si>
    <t xml:space="preserve">Nagargao </t>
  </si>
  <si>
    <t xml:space="preserve">Satorem </t>
  </si>
  <si>
    <t xml:space="preserve">Edorem </t>
  </si>
  <si>
    <t xml:space="preserve">Carambolim- Brama </t>
  </si>
  <si>
    <t>Derodem Codal</t>
  </si>
  <si>
    <t>Zormen Sanvordem</t>
  </si>
  <si>
    <t xml:space="preserve">Sanvorcem </t>
  </si>
  <si>
    <t xml:space="preserve">Zormen </t>
  </si>
  <si>
    <t>Sanvordem Vaiguinim</t>
  </si>
  <si>
    <t>Mauzi</t>
  </si>
  <si>
    <t>Dabem Compordem</t>
  </si>
  <si>
    <t xml:space="preserve">Dabem </t>
  </si>
  <si>
    <t xml:space="preserve">Compordem </t>
  </si>
  <si>
    <t xml:space="preserve">Mauzi </t>
  </si>
  <si>
    <t xml:space="preserve">Caranzol </t>
  </si>
  <si>
    <t xml:space="preserve">Carambolim-Bozruco </t>
  </si>
  <si>
    <t xml:space="preserve">Nanorem </t>
  </si>
  <si>
    <t xml:space="preserve">Advoi </t>
  </si>
  <si>
    <t xml:space="preserve">Naguem </t>
  </si>
  <si>
    <t xml:space="preserve">Padeli </t>
  </si>
  <si>
    <t xml:space="preserve">Damocem </t>
  </si>
  <si>
    <t xml:space="preserve">Conquirem </t>
  </si>
  <si>
    <t xml:space="preserve">Cotorem </t>
  </si>
  <si>
    <t>Colorem</t>
  </si>
  <si>
    <t xml:space="preserve">Cudcem </t>
  </si>
  <si>
    <t xml:space="preserve">Sonal </t>
  </si>
  <si>
    <t>Govanem  Malpona</t>
  </si>
  <si>
    <t>Goa State Coop Bank</t>
  </si>
  <si>
    <t>govanem</t>
  </si>
  <si>
    <t>Oxel</t>
  </si>
  <si>
    <t xml:space="preserve">Oxel </t>
  </si>
  <si>
    <t xml:space="preserve">Corporation Bank </t>
  </si>
  <si>
    <t>Camurlim Corjuem</t>
  </si>
  <si>
    <t xml:space="preserve">Camurlim </t>
  </si>
  <si>
    <t>Bank Of Baroda</t>
  </si>
  <si>
    <t>Camurlim</t>
  </si>
  <si>
    <t xml:space="preserve">Corjuem </t>
  </si>
  <si>
    <t>Corjuvem</t>
  </si>
  <si>
    <t>Revora</t>
  </si>
  <si>
    <t xml:space="preserve">Revora </t>
  </si>
  <si>
    <t>Pirna</t>
  </si>
  <si>
    <t xml:space="preserve">Pirna </t>
  </si>
  <si>
    <t>Assonora</t>
  </si>
  <si>
    <t xml:space="preserve">Assonora </t>
  </si>
  <si>
    <t xml:space="preserve">Moitem </t>
  </si>
  <si>
    <t>Sirsaim</t>
  </si>
  <si>
    <t xml:space="preserve">Sircaim </t>
  </si>
  <si>
    <t>HDFC</t>
  </si>
  <si>
    <t>Sircaim</t>
  </si>
  <si>
    <t>Tivim</t>
  </si>
  <si>
    <t xml:space="preserve">Tivim </t>
  </si>
  <si>
    <t>Dena Bank</t>
  </si>
  <si>
    <t xml:space="preserve">Assagao </t>
  </si>
  <si>
    <t>Assagao</t>
  </si>
  <si>
    <t>Arpora Nagoa</t>
  </si>
  <si>
    <t xml:space="preserve">Arpora </t>
  </si>
  <si>
    <t>Arpora</t>
  </si>
  <si>
    <t xml:space="preserve">Nagoa </t>
  </si>
  <si>
    <t>Nagora</t>
  </si>
  <si>
    <t>Parra</t>
  </si>
  <si>
    <t xml:space="preserve">Parra </t>
  </si>
  <si>
    <t>Verla Canca</t>
  </si>
  <si>
    <t xml:space="preserve">Verla </t>
  </si>
  <si>
    <t>Canca</t>
  </si>
  <si>
    <t xml:space="preserve">Canca </t>
  </si>
  <si>
    <t>Bastora</t>
  </si>
  <si>
    <t xml:space="preserve">Bastora </t>
  </si>
  <si>
    <t xml:space="preserve">Nachinola </t>
  </si>
  <si>
    <t>Corporation</t>
  </si>
  <si>
    <t>Nachinola</t>
  </si>
  <si>
    <t>Pomburpa- Olaulim</t>
  </si>
  <si>
    <t xml:space="preserve">Pomburpa </t>
  </si>
  <si>
    <t>Pomburpa</t>
  </si>
  <si>
    <t xml:space="preserve">Olaulim </t>
  </si>
  <si>
    <t>Sangolda</t>
  </si>
  <si>
    <t xml:space="preserve">Sangolda </t>
  </si>
  <si>
    <t>Union Bank Of India</t>
  </si>
  <si>
    <t>Nadora</t>
  </si>
  <si>
    <t xml:space="preserve">Nadora </t>
  </si>
  <si>
    <t>corporation bank</t>
  </si>
  <si>
    <t>Uccassaim-Paliem
-Punola</t>
  </si>
  <si>
    <t>Ucassaim</t>
  </si>
  <si>
    <t xml:space="preserve">Punola </t>
  </si>
  <si>
    <t xml:space="preserve">Ucassaim </t>
  </si>
  <si>
    <t>Aldona</t>
  </si>
  <si>
    <t xml:space="preserve">Ponolem </t>
  </si>
  <si>
    <t xml:space="preserve">Calvim </t>
  </si>
  <si>
    <t>Marra</t>
  </si>
  <si>
    <t xml:space="preserve">Marra </t>
  </si>
  <si>
    <t>Pilerne</t>
  </si>
  <si>
    <t>Total</t>
  </si>
  <si>
    <t>Name of Bank</t>
  </si>
  <si>
    <t>State Bank of India</t>
  </si>
  <si>
    <t>Bank of  Baroda</t>
  </si>
  <si>
    <t>Union Bank of India</t>
  </si>
  <si>
    <t>Central Bank of India</t>
  </si>
  <si>
    <t xml:space="preserve">Dena Bank </t>
  </si>
  <si>
    <t>The Goa State Co-op. Bank Ltd.</t>
  </si>
  <si>
    <t>Bank of Maharashtra</t>
  </si>
  <si>
    <t>SOUTH GOA</t>
  </si>
  <si>
    <t>No. of Villages</t>
  </si>
  <si>
    <t>No. of SSAs</t>
  </si>
  <si>
    <t xml:space="preserve">SSAs covered by Bank Branches </t>
  </si>
  <si>
    <t>SSAs covered by Bank Mitra</t>
  </si>
  <si>
    <t>HDFC SALEM BRANCH</t>
  </si>
  <si>
    <t>2 KMS from Velguem</t>
  </si>
  <si>
    <t>5kms</t>
  </si>
  <si>
    <t>6.3 kms</t>
  </si>
  <si>
    <t>18 kms</t>
  </si>
  <si>
    <t>covered ssa &amp; village</t>
  </si>
  <si>
    <t>uncovered ssa &amp; village</t>
  </si>
  <si>
    <t>4.4 kms</t>
  </si>
  <si>
    <t>3.3 kms</t>
  </si>
  <si>
    <t>4.7 kms</t>
  </si>
  <si>
    <t xml:space="preserve">Divar </t>
  </si>
  <si>
    <t>3.2 kms</t>
  </si>
  <si>
    <t>Ratnakar Bank Ltd.</t>
  </si>
  <si>
    <t>Talaulim</t>
  </si>
  <si>
    <t>COVERED</t>
  </si>
  <si>
    <t>COVRED</t>
  </si>
  <si>
    <t xml:space="preserve">Uncovered </t>
  </si>
  <si>
    <t>alloted</t>
  </si>
  <si>
    <t xml:space="preserve">uncovred </t>
  </si>
  <si>
    <t>Ponda</t>
  </si>
  <si>
    <t xml:space="preserve">Adcolna </t>
  </si>
  <si>
    <t>Cundaim</t>
  </si>
  <si>
    <t>Adcolna Bhoma</t>
  </si>
  <si>
    <t xml:space="preserve">Bhoma </t>
  </si>
  <si>
    <t xml:space="preserve">Cuncoliem </t>
  </si>
  <si>
    <t xml:space="preserve">Velinga </t>
  </si>
  <si>
    <t xml:space="preserve">Gangem </t>
  </si>
  <si>
    <t xml:space="preserve">Cundaim </t>
  </si>
  <si>
    <t>Agonda</t>
  </si>
  <si>
    <t>Shristhal</t>
  </si>
  <si>
    <t>Cola</t>
  </si>
  <si>
    <t>Cotigao</t>
  </si>
  <si>
    <t>Cazur</t>
  </si>
  <si>
    <t>Quepem</t>
  </si>
  <si>
    <t>Maina</t>
  </si>
  <si>
    <t>Mangal</t>
  </si>
  <si>
    <t>Pirla</t>
  </si>
  <si>
    <t>Sulcorna</t>
  </si>
  <si>
    <t>Fatorpa</t>
  </si>
  <si>
    <t>Morpila</t>
  </si>
  <si>
    <t>Quitol</t>
  </si>
  <si>
    <t>Zambaulim</t>
  </si>
  <si>
    <t>Molcopona</t>
  </si>
  <si>
    <t>Nagvem</t>
  </si>
  <si>
    <t>Undorna</t>
  </si>
  <si>
    <t>Zanodem</t>
  </si>
  <si>
    <t>Dabal</t>
  </si>
  <si>
    <t>Camarconda</t>
  </si>
  <si>
    <t>Dharbandora</t>
  </si>
  <si>
    <t>Codli</t>
  </si>
  <si>
    <t>Cormonem</t>
  </si>
  <si>
    <t>Moissal</t>
  </si>
  <si>
    <t>Piliem</t>
  </si>
  <si>
    <t>Assolna</t>
  </si>
  <si>
    <t>Adsulim</t>
  </si>
  <si>
    <t>Cana</t>
  </si>
  <si>
    <t>Colva</t>
  </si>
  <si>
    <t>Utorda</t>
  </si>
  <si>
    <t>Sernabatim</t>
  </si>
  <si>
    <t>Vanelim</t>
  </si>
  <si>
    <t>Majorda</t>
  </si>
  <si>
    <t>Cavorem</t>
  </si>
  <si>
    <t>Ilha De Rachol</t>
  </si>
  <si>
    <t xml:space="preserve">Sr. No. </t>
  </si>
  <si>
    <t>SSA Srno</t>
  </si>
  <si>
    <t>Villages SR</t>
  </si>
  <si>
    <t>Villages as per 2011 census</t>
  </si>
  <si>
    <t>Urban Town as per 2011 census</t>
  </si>
  <si>
    <t>No. of Households (Urban town)</t>
  </si>
  <si>
    <t>Population (Urban Towns)</t>
  </si>
  <si>
    <t>No. of Households( Villages)</t>
  </si>
  <si>
    <t>Population(Village)</t>
  </si>
  <si>
    <t>Existing Bank/Branch</t>
  </si>
  <si>
    <t xml:space="preserve">Allotted Bank </t>
  </si>
  <si>
    <t>Distrance from branch</t>
  </si>
  <si>
    <t xml:space="preserve">                  Reallocation</t>
  </si>
  <si>
    <t>Canacona Block</t>
  </si>
  <si>
    <t>Bank</t>
  </si>
  <si>
    <t>1.State Bank of India</t>
  </si>
  <si>
    <t xml:space="preserve"> Agonda</t>
  </si>
  <si>
    <t>Shristhl</t>
  </si>
  <si>
    <t>2.State Bank of India</t>
  </si>
  <si>
    <t>BOB</t>
  </si>
  <si>
    <t>Cotigaon</t>
  </si>
  <si>
    <t>Cotigao - BC</t>
  </si>
  <si>
    <t>-</t>
  </si>
  <si>
    <t>Gaodongrem</t>
  </si>
  <si>
    <t>8 kms - CSP/BC</t>
  </si>
  <si>
    <t>Gaondongrem</t>
  </si>
  <si>
    <t>Gaondongri</t>
  </si>
  <si>
    <t>Loliem-Polem</t>
  </si>
  <si>
    <t>Loliem</t>
  </si>
  <si>
    <t>3.Corporation Bank</t>
  </si>
  <si>
    <t>Poinguinim</t>
  </si>
  <si>
    <t>4.Corporation Bank</t>
  </si>
  <si>
    <t>Marmugao Block</t>
  </si>
  <si>
    <t>Cansaulim-Arossim</t>
  </si>
  <si>
    <t>Cansaulim/Arosim/</t>
  </si>
  <si>
    <t>Cansaulim</t>
  </si>
  <si>
    <t xml:space="preserve"> -Cuelim</t>
  </si>
  <si>
    <t>Cuelim</t>
  </si>
  <si>
    <t>Arossim</t>
  </si>
  <si>
    <t>Dabolim/Sao Jacinto</t>
  </si>
  <si>
    <t>Dabolim</t>
  </si>
  <si>
    <t>Indian Bank</t>
  </si>
  <si>
    <t>Chicalim</t>
  </si>
  <si>
    <t>Island/Chicolna</t>
  </si>
  <si>
    <t>Sao Jacinto Island</t>
  </si>
  <si>
    <t>Chicolna-Bogmalo</t>
  </si>
  <si>
    <t>Chicolna</t>
  </si>
  <si>
    <t>7.UCO Bank</t>
  </si>
  <si>
    <t>Bogmalo</t>
  </si>
  <si>
    <t>Quelossim</t>
  </si>
  <si>
    <t>Velsao-Pale-Issorcim</t>
  </si>
  <si>
    <t>Pale/Issorcim</t>
  </si>
  <si>
    <t>Issorcim-BC</t>
  </si>
  <si>
    <t>United bank of India</t>
  </si>
  <si>
    <t>Velsao</t>
  </si>
  <si>
    <t>United Bank of India</t>
  </si>
  <si>
    <t>Velsao-Pale</t>
  </si>
  <si>
    <t>corporation Bank</t>
  </si>
  <si>
    <t>Quepem Block</t>
  </si>
  <si>
    <t>Ambaulim</t>
  </si>
  <si>
    <t>Ambaulim/Assolda</t>
  </si>
  <si>
    <t>Assolda</t>
  </si>
  <si>
    <t>Xelvona/Xic-Xelvona/</t>
  </si>
  <si>
    <t>Xelvona</t>
  </si>
  <si>
    <t>Molcornem</t>
  </si>
  <si>
    <t>Xic-Xelvona</t>
  </si>
  <si>
    <t>Avedem-Cothombi</t>
  </si>
  <si>
    <t>Avedem/Chaifi/Cotombi</t>
  </si>
  <si>
    <t>Avedem</t>
  </si>
  <si>
    <t xml:space="preserve">Central Bank </t>
  </si>
  <si>
    <t xml:space="preserve"> -chaiffi</t>
  </si>
  <si>
    <t>Chaifi</t>
  </si>
  <si>
    <t>Balli-Adnem</t>
  </si>
  <si>
    <t>Adnem</t>
  </si>
  <si>
    <t>Bali</t>
  </si>
  <si>
    <t>Bendordem</t>
  </si>
  <si>
    <t>Cordem</t>
  </si>
  <si>
    <t>6 kms</t>
  </si>
  <si>
    <t>Tiloi</t>
  </si>
  <si>
    <t>Barcem-Quedem</t>
  </si>
  <si>
    <t>Barcem/Gocoldem/</t>
  </si>
  <si>
    <t>Barcem-BC</t>
  </si>
  <si>
    <t>Murida Cuncolim</t>
  </si>
  <si>
    <t>15 kms</t>
  </si>
  <si>
    <t>Padi/Quedem/</t>
  </si>
  <si>
    <t>Gocoldem</t>
  </si>
  <si>
    <t xml:space="preserve">12 kms   </t>
  </si>
  <si>
    <t>Quisconda</t>
  </si>
  <si>
    <t>Padi</t>
  </si>
  <si>
    <t xml:space="preserve">9 kms </t>
  </si>
  <si>
    <t>Quedem</t>
  </si>
  <si>
    <t>12 kms</t>
  </si>
  <si>
    <t>13 kms</t>
  </si>
  <si>
    <t>Caorem-Pirla</t>
  </si>
  <si>
    <t>Cavorem-BC</t>
  </si>
  <si>
    <t>Chandor</t>
  </si>
  <si>
    <t>Cazur/Corla/Maina/</t>
  </si>
  <si>
    <t>Mangal/Pirla/Sulcorna</t>
  </si>
  <si>
    <t>Corla</t>
  </si>
  <si>
    <t>11 kms</t>
  </si>
  <si>
    <t>Fatorpa-Quitol</t>
  </si>
  <si>
    <t>Fatorpa/Quitol/Morpirla</t>
  </si>
  <si>
    <t>4.State Bank of India</t>
  </si>
  <si>
    <t>Molcarnem/Molcopona/</t>
  </si>
  <si>
    <t>Molcarnem-BC</t>
  </si>
  <si>
    <t>8 kms</t>
  </si>
  <si>
    <t>Nagvem/Undorna/</t>
  </si>
  <si>
    <t>7 kms</t>
  </si>
  <si>
    <t>Zanodem/Odar</t>
  </si>
  <si>
    <t xml:space="preserve">7 kms </t>
  </si>
  <si>
    <t>Odar</t>
  </si>
  <si>
    <t xml:space="preserve">10 kms </t>
  </si>
  <si>
    <t>Morpirla</t>
  </si>
  <si>
    <t>Naqueri-Betul</t>
  </si>
  <si>
    <r>
      <t>Naqueri/Sirvoi/</t>
    </r>
    <r>
      <rPr>
        <sz val="11"/>
        <rFont val="Calibri"/>
        <family val="2"/>
      </rPr>
      <t>Xeldem</t>
    </r>
  </si>
  <si>
    <t>Naquerim</t>
  </si>
  <si>
    <t>Corporaton Bank</t>
  </si>
  <si>
    <t>Sirvoi</t>
  </si>
  <si>
    <t>Xeldem</t>
  </si>
  <si>
    <t>13.Corporation Bank</t>
  </si>
  <si>
    <t>Sirvoi Amona</t>
  </si>
  <si>
    <t>New br opened</t>
  </si>
  <si>
    <t xml:space="preserve">Corporation </t>
  </si>
  <si>
    <t>Sanguem Block</t>
  </si>
  <si>
    <t xml:space="preserve">Bhati </t>
  </si>
  <si>
    <t>Bhati/Cumbari/Dongor/</t>
  </si>
  <si>
    <t>Bati-BC</t>
  </si>
  <si>
    <t>Sanguem</t>
  </si>
  <si>
    <t>14 kms</t>
  </si>
  <si>
    <t>Naiquinim/Potrem/Tudou/</t>
  </si>
  <si>
    <t>Cumbari</t>
  </si>
  <si>
    <t>Viliena/Calem/Costi/</t>
  </si>
  <si>
    <t>Dongor</t>
  </si>
  <si>
    <t>Dudal/Maulinguem</t>
  </si>
  <si>
    <t>Naiquinim</t>
  </si>
  <si>
    <t>16 kms</t>
  </si>
  <si>
    <t>Potrem</t>
  </si>
  <si>
    <t>Tudou</t>
  </si>
  <si>
    <t>17 kms</t>
  </si>
  <si>
    <t>Viliena</t>
  </si>
  <si>
    <t>Calem(Kalay)</t>
  </si>
  <si>
    <t>Calem</t>
  </si>
  <si>
    <t>22 kms</t>
  </si>
  <si>
    <t>Costi</t>
  </si>
  <si>
    <t>Dudal</t>
  </si>
  <si>
    <t>21 kms</t>
  </si>
  <si>
    <t>Maulinguem</t>
  </si>
  <si>
    <t>Curdi-Vadem</t>
  </si>
  <si>
    <t>Curpem/Porteem/Netorli/</t>
  </si>
  <si>
    <t>Curpem-BC</t>
  </si>
  <si>
    <t>Rivona</t>
  </si>
  <si>
    <t>Nundem/Verlem/Vichundrem/</t>
  </si>
  <si>
    <t>Porteem</t>
  </si>
  <si>
    <t xml:space="preserve">Netorlim  </t>
  </si>
  <si>
    <t>Netorli</t>
  </si>
  <si>
    <t>14.Bank of Baroda</t>
  </si>
  <si>
    <t>Netravali</t>
  </si>
  <si>
    <t>Nundem</t>
  </si>
  <si>
    <t>Verlem</t>
  </si>
  <si>
    <t>Vichundrem</t>
  </si>
  <si>
    <t xml:space="preserve">Rivona </t>
  </si>
  <si>
    <t>Rivona/Colomba</t>
  </si>
  <si>
    <t>Colomba</t>
  </si>
  <si>
    <t>Sanvordem/Uguem/Curdi/</t>
  </si>
  <si>
    <t>Comproi/Coranginim/</t>
  </si>
  <si>
    <t xml:space="preserve">Curdi-BC </t>
  </si>
  <si>
    <t>Curchorem</t>
  </si>
  <si>
    <t>Rumbrem/Santona/</t>
  </si>
  <si>
    <t>Comproi</t>
  </si>
  <si>
    <t>Cotrli/Muguli/Patiem/</t>
  </si>
  <si>
    <t>Coranginim</t>
  </si>
  <si>
    <t>Uguem/Xelpem</t>
  </si>
  <si>
    <t>Rumbrem</t>
  </si>
  <si>
    <t>Santona</t>
  </si>
  <si>
    <t xml:space="preserve">Uguem  </t>
  </si>
  <si>
    <t>Cotarli</t>
  </si>
  <si>
    <t>Muguli</t>
  </si>
  <si>
    <t>Patiem</t>
  </si>
  <si>
    <t>Uguem</t>
  </si>
  <si>
    <t>Xelpem</t>
  </si>
  <si>
    <t xml:space="preserve">Collem </t>
  </si>
  <si>
    <t>Collem/Caranzol/Sigao/</t>
  </si>
  <si>
    <t>Caranzol-BC</t>
  </si>
  <si>
    <t>Collem</t>
  </si>
  <si>
    <t>1 km</t>
  </si>
  <si>
    <t>Sonauli</t>
  </si>
  <si>
    <t>Colem</t>
  </si>
  <si>
    <t>17.Bank of India</t>
  </si>
  <si>
    <t>Sigao</t>
  </si>
  <si>
    <t>20 kms</t>
  </si>
  <si>
    <t>Dharbandora/Pillem</t>
  </si>
  <si>
    <t>Darbandora</t>
  </si>
  <si>
    <t>State bank of India</t>
  </si>
  <si>
    <t xml:space="preserve">Kirlapal-Dabal </t>
  </si>
  <si>
    <t>Bandoli/Camarconda/</t>
  </si>
  <si>
    <t>Bandoli-BC</t>
  </si>
  <si>
    <t xml:space="preserve">Mollem </t>
  </si>
  <si>
    <t>Mollem/Sancordem/</t>
  </si>
  <si>
    <t>Molem-BC</t>
  </si>
  <si>
    <t>Mollem</t>
  </si>
  <si>
    <t>Sangod</t>
  </si>
  <si>
    <t>Sancordem</t>
  </si>
  <si>
    <t>Aglote</t>
  </si>
  <si>
    <t>Surla-BC</t>
  </si>
  <si>
    <t>Salcete Block</t>
  </si>
  <si>
    <t>Ambelim</t>
  </si>
  <si>
    <r>
      <t>Ambelim/</t>
    </r>
    <r>
      <rPr>
        <sz val="11"/>
        <rFont val="Calibri"/>
        <family val="2"/>
      </rPr>
      <t>Aquem</t>
    </r>
  </si>
  <si>
    <t>Aquem-Baixo</t>
  </si>
  <si>
    <t>Aquem</t>
  </si>
  <si>
    <t>Betalbatim</t>
  </si>
  <si>
    <t>Betalbatim/Camorlim/</t>
  </si>
  <si>
    <t>22.Bank of Baroda</t>
  </si>
  <si>
    <t>Gonsua</t>
  </si>
  <si>
    <t>Camorlim</t>
  </si>
  <si>
    <t>Cana-Benaulim</t>
  </si>
  <si>
    <t>Cana/Benaulim/Adsulim/</t>
  </si>
  <si>
    <t>Carmona</t>
  </si>
  <si>
    <t>Cavelossim</t>
  </si>
  <si>
    <t>Cavelossim/Chandor/</t>
  </si>
  <si>
    <t>25.Bank of Baroda</t>
  </si>
  <si>
    <t>Chandor-Cavorim</t>
  </si>
  <si>
    <t>Cavorim</t>
  </si>
  <si>
    <t>Chinchinim-Deussua</t>
  </si>
  <si>
    <t>Deussua</t>
  </si>
  <si>
    <t>Chinchinim</t>
  </si>
  <si>
    <t>Colva-Sernabatim-</t>
  </si>
  <si>
    <t>9.State Bank of India</t>
  </si>
  <si>
    <t xml:space="preserve"> Colva</t>
  </si>
  <si>
    <t>Vanelim-Gandaulim</t>
  </si>
  <si>
    <t>Gandaulim/Sernbatim</t>
  </si>
  <si>
    <t>/Venelim</t>
  </si>
  <si>
    <t>Davorlim-Dicarpale</t>
  </si>
  <si>
    <t>Davorlim-Dicarpale/</t>
  </si>
  <si>
    <t>Dicarpale</t>
  </si>
  <si>
    <t>Dramapur-Sirlim</t>
  </si>
  <si>
    <t>Dramapur</t>
  </si>
  <si>
    <t>Sirlim</t>
  </si>
  <si>
    <t>Guirdolim</t>
  </si>
  <si>
    <r>
      <t>Girdoim/</t>
    </r>
    <r>
      <rPr>
        <sz val="11"/>
        <rFont val="Calibri"/>
        <family val="2"/>
      </rPr>
      <t>Rachol</t>
    </r>
  </si>
  <si>
    <t>Rachol</t>
  </si>
  <si>
    <t>Loutolim</t>
  </si>
  <si>
    <t>Loutulim</t>
  </si>
  <si>
    <t>Macazana</t>
  </si>
  <si>
    <t>Macasana</t>
  </si>
  <si>
    <t>Majorda-Utorda-Calata</t>
  </si>
  <si>
    <t>Majorda-Utorda/Calata</t>
  </si>
  <si>
    <t>Calata</t>
  </si>
  <si>
    <t>Nagoa/Navelim</t>
  </si>
  <si>
    <t>Nagoa</t>
  </si>
  <si>
    <t>Nagoa - Verna</t>
  </si>
  <si>
    <t>Orlim</t>
  </si>
  <si>
    <t>Orlim/Paroda/Mulem</t>
  </si>
  <si>
    <t xml:space="preserve"> Orlim</t>
  </si>
  <si>
    <t>Paroda</t>
  </si>
  <si>
    <t>Mulem</t>
  </si>
  <si>
    <t>Sarzora</t>
  </si>
  <si>
    <t>Sarzora/Serauli</t>
  </si>
  <si>
    <t>Sarzora-BC</t>
  </si>
  <si>
    <t>Seraulim</t>
  </si>
  <si>
    <t>Duncolim</t>
  </si>
  <si>
    <t>Telaulim</t>
  </si>
  <si>
    <t>Varca</t>
  </si>
  <si>
    <t>Velim</t>
  </si>
  <si>
    <t>ponda block</t>
  </si>
  <si>
    <t>Allotted Bank / Branch</t>
  </si>
  <si>
    <t>REALLOTMENT</t>
  </si>
  <si>
    <t>Tivrem</t>
  </si>
  <si>
    <t>Tivrem -BC</t>
  </si>
  <si>
    <t>Marcel</t>
  </si>
  <si>
    <t>Betqui</t>
  </si>
  <si>
    <t>Betqui-BC</t>
  </si>
  <si>
    <t>Volvoi</t>
  </si>
  <si>
    <t>volvoi</t>
  </si>
  <si>
    <t>Volvoi-BC</t>
  </si>
  <si>
    <t>adcolna/bhoma</t>
  </si>
  <si>
    <t>Cuncoliem Velinga</t>
  </si>
  <si>
    <t>cuncoliem</t>
  </si>
  <si>
    <t>Priol Mangeshi</t>
  </si>
  <si>
    <t>velinga</t>
  </si>
  <si>
    <t>Verem Vaghurme</t>
  </si>
  <si>
    <t>vagurme</t>
  </si>
  <si>
    <t xml:space="preserve">Vagurbem </t>
  </si>
  <si>
    <t>Savoi Verem</t>
  </si>
  <si>
    <t>savoi verem</t>
  </si>
  <si>
    <t xml:space="preserve">Savoi-Verem </t>
  </si>
  <si>
    <t>indian Overseas Bank</t>
  </si>
  <si>
    <t>Gangem</t>
  </si>
  <si>
    <t>gangem</t>
  </si>
  <si>
    <t>Usgao</t>
  </si>
  <si>
    <t>Vadi Telaulim</t>
  </si>
  <si>
    <t>vadi/talaulim</t>
  </si>
  <si>
    <t xml:space="preserve">Vadi </t>
  </si>
  <si>
    <t xml:space="preserve">Telaulim </t>
  </si>
  <si>
    <t xml:space="preserve">Betora Nirancal </t>
  </si>
  <si>
    <t>codar /nirancal /</t>
  </si>
  <si>
    <t>Codar -BC</t>
  </si>
  <si>
    <t>Betora</t>
  </si>
  <si>
    <t>conxem</t>
  </si>
  <si>
    <t xml:space="preserve">Nirancal </t>
  </si>
  <si>
    <t xml:space="preserve">Conxem </t>
  </si>
  <si>
    <t>betora</t>
  </si>
  <si>
    <t xml:space="preserve">Betora </t>
  </si>
  <si>
    <t>querim</t>
  </si>
  <si>
    <t>Khandepar</t>
  </si>
  <si>
    <t>khandepar</t>
  </si>
  <si>
    <t xml:space="preserve">Khandepar </t>
  </si>
  <si>
    <t>State Bank Of Mysore</t>
  </si>
  <si>
    <t>cundaim</t>
  </si>
  <si>
    <t>Durbhat</t>
  </si>
  <si>
    <t>durbhat</t>
  </si>
  <si>
    <t xml:space="preserve">Durbhat </t>
  </si>
  <si>
    <t>Kavlem</t>
  </si>
  <si>
    <t>Shiroda</t>
  </si>
  <si>
    <t>shiroda</t>
  </si>
  <si>
    <t xml:space="preserve">Shiroda </t>
  </si>
  <si>
    <t>Panchawadi</t>
  </si>
  <si>
    <t>panchvadi</t>
  </si>
  <si>
    <t xml:space="preserve">Panchavadi </t>
  </si>
  <si>
    <t>Panchwadi</t>
  </si>
  <si>
    <t>Cancona</t>
  </si>
  <si>
    <t xml:space="preserve">            Mormugao</t>
  </si>
  <si>
    <t xml:space="preserve">Sanguem </t>
  </si>
  <si>
    <t>Dharbondara</t>
  </si>
  <si>
    <t xml:space="preserve">Salcete </t>
  </si>
  <si>
    <t>State Bank of Mysore</t>
  </si>
  <si>
    <t xml:space="preserve">Indian Overseas Bank </t>
  </si>
  <si>
    <t>UCO Bank</t>
  </si>
  <si>
    <t>HDFC Bank Ltd.</t>
  </si>
  <si>
    <t>Total No.</t>
  </si>
  <si>
    <t>4KMS</t>
  </si>
  <si>
    <t>Adnem/Balli/Cordem/Bendordem/Tiloi</t>
  </si>
  <si>
    <t xml:space="preserve">6 kms </t>
  </si>
  <si>
    <t>Central Bak of India</t>
  </si>
  <si>
    <t>Bank of Baroda</t>
  </si>
  <si>
    <t>Adpoi Durbhat</t>
  </si>
  <si>
    <r>
      <t>Telauli</t>
    </r>
    <r>
      <rPr>
        <sz val="11"/>
        <color rgb="FFFF0000"/>
        <rFont val="Calibri"/>
        <family val="2"/>
      </rPr>
      <t>/Varca</t>
    </r>
  </si>
  <si>
    <t xml:space="preserve">    </t>
  </si>
  <si>
    <t>DHARBANDORA</t>
  </si>
  <si>
    <t>GOA STATE TOTAL</t>
  </si>
  <si>
    <t>PRESENT POSTION : ALL BANKS V/s SBI (17.12.2016)</t>
  </si>
  <si>
    <t>VILLAGE SSA COVERAGE - GOA STATE</t>
  </si>
  <si>
    <t>No. Villages Covered by Bank Branches</t>
  </si>
  <si>
    <t>No. Villages Covered by Bank Mitra</t>
  </si>
  <si>
    <t>BLOCKWISE BANKWISE COVERAGE OF VILLAGES / SSAs BY BANKS IN  NORTH GOA</t>
  </si>
  <si>
    <t>BLOCKWISE BANKWISE COVERAGE OF VILLAGES / SSAs BY BANKS IN  SOUTH GOA</t>
  </si>
  <si>
    <t xml:space="preserve">North Goa 166 villages  98 SSAs   61 Covered by Bk Br  37 covered by Bank Mitra   </t>
  </si>
  <si>
    <t xml:space="preserve">South Goa 154 villages  74 SSAs   63 Covered by Bk Br  11 covered by Bank Mitra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</si>
</sst>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.05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.05"/>
      <color rgb="FFFF0000"/>
      <name val="Calibri"/>
      <family val="2"/>
    </font>
    <font>
      <sz val="11"/>
      <color rgb="FFFF0000"/>
      <name val="Calibri"/>
      <family val="2"/>
    </font>
    <font>
      <sz val="11.05"/>
      <name val="Calibri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9" tint="0.59999389629810485"/>
      <name val="Arial"/>
      <family val="2"/>
    </font>
    <font>
      <b/>
      <sz val="11.05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.05"/>
      <name val="Century Gothic"/>
      <family val="2"/>
    </font>
    <font>
      <sz val="11"/>
      <color indexed="14"/>
      <name val="Calibri"/>
      <family val="2"/>
    </font>
    <font>
      <sz val="11.05"/>
      <color indexed="33"/>
      <name val="Calibri"/>
      <family val="2"/>
    </font>
    <font>
      <sz val="11.05"/>
      <color indexed="10"/>
      <name val="Calibri"/>
      <family val="2"/>
    </font>
    <font>
      <b/>
      <i/>
      <sz val="11"/>
      <name val="Calibri"/>
      <family val="2"/>
    </font>
    <font>
      <b/>
      <i/>
      <sz val="11.05"/>
      <name val="Calibri"/>
      <family val="2"/>
    </font>
    <font>
      <sz val="11"/>
      <color indexed="33"/>
      <name val="Calibri"/>
      <family val="2"/>
    </font>
    <font>
      <sz val="10"/>
      <color indexed="10"/>
      <name val="Arial"/>
      <family val="2"/>
    </font>
    <font>
      <sz val="10"/>
      <color indexed="33"/>
      <name val="Arial"/>
      <family val="2"/>
    </font>
    <font>
      <sz val="12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5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49" fontId="5" fillId="0" borderId="1" xfId="1" applyNumberFormat="1" applyFont="1" applyFill="1" applyBorder="1"/>
    <xf numFmtId="0" fontId="4" fillId="0" borderId="1" xfId="1" applyFill="1" applyBorder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/>
    <xf numFmtId="0" fontId="0" fillId="3" borderId="1" xfId="0" applyFont="1" applyFill="1" applyBorder="1" applyAlignment="1">
      <alignment horizontal="left"/>
    </xf>
    <xf numFmtId="49" fontId="5" fillId="3" borderId="1" xfId="1" applyNumberFormat="1" applyFont="1" applyFill="1" applyBorder="1"/>
    <xf numFmtId="0" fontId="14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14" fillId="0" borderId="1" xfId="0" applyNumberFormat="1" applyFont="1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/>
    <xf numFmtId="0" fontId="0" fillId="0" borderId="0" xfId="0" applyNumberFormat="1" applyFill="1"/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/>
    <xf numFmtId="49" fontId="5" fillId="5" borderId="1" xfId="1" applyNumberFormat="1" applyFont="1" applyFill="1" applyBorder="1"/>
    <xf numFmtId="0" fontId="4" fillId="5" borderId="1" xfId="1" applyFill="1" applyBorder="1"/>
    <xf numFmtId="0" fontId="6" fillId="5" borderId="1" xfId="3" applyFont="1" applyFill="1" applyBorder="1"/>
    <xf numFmtId="49" fontId="10" fillId="5" borderId="1" xfId="1" applyNumberFormat="1" applyFont="1" applyFill="1" applyBorder="1"/>
    <xf numFmtId="0" fontId="14" fillId="0" borderId="1" xfId="0" applyFont="1" applyFill="1" applyBorder="1" applyAlignment="1">
      <alignment horizontal="left"/>
    </xf>
    <xf numFmtId="0" fontId="14" fillId="0" borderId="0" xfId="0" applyFont="1" applyFill="1"/>
    <xf numFmtId="0" fontId="0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5" borderId="1" xfId="0" applyFill="1" applyBorder="1"/>
    <xf numFmtId="0" fontId="0" fillId="5" borderId="5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 vertical="center"/>
    </xf>
    <xf numFmtId="49" fontId="5" fillId="6" borderId="1" xfId="1" applyNumberFormat="1" applyFont="1" applyFill="1" applyBorder="1"/>
    <xf numFmtId="0" fontId="4" fillId="6" borderId="1" xfId="1" applyFill="1" applyBorder="1"/>
    <xf numFmtId="0" fontId="0" fillId="6" borderId="1" xfId="0" applyFill="1" applyBorder="1"/>
    <xf numFmtId="0" fontId="0" fillId="6" borderId="1" xfId="0" applyFont="1" applyFill="1" applyBorder="1" applyAlignment="1">
      <alignment horizontal="left"/>
    </xf>
    <xf numFmtId="0" fontId="5" fillId="5" borderId="1" xfId="1" applyNumberFormat="1" applyFont="1" applyFill="1" applyBorder="1" applyAlignment="1">
      <alignment horizontal="center" vertical="center"/>
    </xf>
    <xf numFmtId="0" fontId="0" fillId="5" borderId="0" xfId="0" applyFill="1"/>
    <xf numFmtId="0" fontId="14" fillId="6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2" fillId="5" borderId="1" xfId="0" applyFont="1" applyFill="1" applyBorder="1"/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49" fontId="5" fillId="6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49" fontId="8" fillId="5" borderId="1" xfId="1" applyNumberFormat="1" applyFont="1" applyFill="1" applyBorder="1"/>
    <xf numFmtId="0" fontId="9" fillId="5" borderId="1" xfId="1" applyFont="1" applyFill="1" applyBorder="1"/>
    <xf numFmtId="0" fontId="13" fillId="5" borderId="1" xfId="0" applyFont="1" applyFill="1" applyBorder="1" applyAlignment="1">
      <alignment horizontal="left"/>
    </xf>
    <xf numFmtId="0" fontId="6" fillId="5" borderId="1" xfId="0" applyFont="1" applyFill="1" applyBorder="1"/>
    <xf numFmtId="49" fontId="10" fillId="6" borderId="1" xfId="1" applyNumberFormat="1" applyFont="1" applyFill="1" applyBorder="1"/>
    <xf numFmtId="0" fontId="6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right"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0" borderId="5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49" fontId="8" fillId="3" borderId="1" xfId="1" applyNumberFormat="1" applyFont="1" applyFill="1" applyBorder="1"/>
    <xf numFmtId="0" fontId="9" fillId="3" borderId="1" xfId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/>
    <xf numFmtId="0" fontId="0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/>
    </xf>
    <xf numFmtId="49" fontId="5" fillId="5" borderId="5" xfId="1" applyNumberFormat="1" applyFont="1" applyFill="1" applyBorder="1" applyAlignment="1">
      <alignment horizontal="center" vertical="center"/>
    </xf>
    <xf numFmtId="49" fontId="5" fillId="5" borderId="3" xfId="1" applyNumberFormat="1" applyFont="1" applyFill="1" applyBorder="1" applyAlignment="1">
      <alignment horizontal="center" vertical="center"/>
    </xf>
    <xf numFmtId="49" fontId="5" fillId="5" borderId="6" xfId="1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/>
    </xf>
    <xf numFmtId="49" fontId="5" fillId="0" borderId="3" xfId="1" applyNumberFormat="1" applyFont="1" applyFill="1" applyBorder="1" applyAlignment="1">
      <alignment horizontal="center"/>
    </xf>
    <xf numFmtId="49" fontId="5" fillId="0" borderId="6" xfId="1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top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49" fontId="10" fillId="0" borderId="0" xfId="1" applyNumberFormat="1" applyFont="1" applyFill="1" applyBorder="1"/>
    <xf numFmtId="0" fontId="15" fillId="0" borderId="0" xfId="0" applyFont="1" applyFill="1"/>
    <xf numFmtId="0" fontId="14" fillId="6" borderId="1" xfId="0" applyFont="1" applyFill="1" applyBorder="1"/>
    <xf numFmtId="0" fontId="16" fillId="6" borderId="1" xfId="0" applyFont="1" applyFill="1" applyBorder="1"/>
    <xf numFmtId="49" fontId="5" fillId="6" borderId="1" xfId="1" applyNumberFormat="1" applyFont="1" applyFill="1" applyBorder="1" applyAlignment="1">
      <alignment vertical="top"/>
    </xf>
    <xf numFmtId="0" fontId="2" fillId="6" borderId="1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vertical="top"/>
    </xf>
    <xf numFmtId="0" fontId="2" fillId="6" borderId="5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vertical="top"/>
    </xf>
    <xf numFmtId="0" fontId="2" fillId="6" borderId="6" xfId="0" applyFont="1" applyFill="1" applyBorder="1" applyAlignment="1">
      <alignment horizontal="left" vertical="center"/>
    </xf>
    <xf numFmtId="49" fontId="4" fillId="6" borderId="1" xfId="1" applyNumberFormat="1" applyFont="1" applyFill="1" applyBorder="1"/>
    <xf numFmtId="0" fontId="0" fillId="6" borderId="1" xfId="0" applyFont="1" applyFill="1" applyBorder="1" applyAlignment="1">
      <alignment vertical="top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top"/>
    </xf>
    <xf numFmtId="49" fontId="8" fillId="6" borderId="1" xfId="1" applyNumberFormat="1" applyFont="1" applyFill="1" applyBorder="1"/>
    <xf numFmtId="0" fontId="9" fillId="6" borderId="1" xfId="1" applyFont="1" applyFill="1" applyBorder="1"/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vertical="center"/>
    </xf>
    <xf numFmtId="0" fontId="0" fillId="6" borderId="3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vertical="center"/>
    </xf>
    <xf numFmtId="0" fontId="0" fillId="6" borderId="6" xfId="0" applyFont="1" applyFill="1" applyBorder="1" applyAlignment="1">
      <alignment horizontal="left"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49" fontId="8" fillId="6" borderId="5" xfId="1" applyNumberFormat="1" applyFont="1" applyFill="1" applyBorder="1"/>
    <xf numFmtId="0" fontId="9" fillId="6" borderId="5" xfId="1" applyFont="1" applyFill="1" applyBorder="1"/>
    <xf numFmtId="0" fontId="7" fillId="6" borderId="1" xfId="1" applyFont="1" applyFill="1" applyBorder="1"/>
    <xf numFmtId="0" fontId="0" fillId="0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49" fontId="10" fillId="5" borderId="1" xfId="1" applyNumberFormat="1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8" fillId="6" borderId="1" xfId="1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6" fillId="5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7" borderId="1" xfId="0" applyFill="1" applyBorder="1"/>
    <xf numFmtId="1" fontId="0" fillId="7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2" xfId="1" applyFont="1" applyFill="1" applyBorder="1"/>
    <xf numFmtId="0" fontId="0" fillId="0" borderId="0" xfId="0" applyAlignment="1">
      <alignment horizontal="left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15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19" fillId="0" borderId="16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 wrapText="1"/>
    </xf>
    <xf numFmtId="0" fontId="20" fillId="0" borderId="19" xfId="1" applyFont="1" applyFill="1" applyBorder="1" applyAlignment="1">
      <alignment horizontal="center" vertical="center" wrapText="1"/>
    </xf>
    <xf numFmtId="0" fontId="20" fillId="0" borderId="12" xfId="1" applyFont="1" applyFill="1" applyBorder="1" applyAlignment="1">
      <alignment horizontal="left" vertical="center" wrapText="1"/>
    </xf>
    <xf numFmtId="0" fontId="0" fillId="0" borderId="12" xfId="0" applyFont="1" applyBorder="1"/>
    <xf numFmtId="0" fontId="7" fillId="0" borderId="20" xfId="1" applyFont="1" applyFill="1" applyBorder="1"/>
    <xf numFmtId="0" fontId="10" fillId="0" borderId="21" xfId="1" applyFont="1" applyFill="1" applyBorder="1"/>
    <xf numFmtId="0" fontId="7" fillId="0" borderId="21" xfId="1" applyFont="1" applyFill="1" applyBorder="1"/>
    <xf numFmtId="0" fontId="21" fillId="0" borderId="21" xfId="1" applyFont="1" applyFill="1" applyBorder="1"/>
    <xf numFmtId="0" fontId="10" fillId="0" borderId="10" xfId="1" applyFont="1" applyFill="1" applyBorder="1"/>
    <xf numFmtId="0" fontId="10" fillId="0" borderId="12" xfId="1" applyFont="1" applyFill="1" applyBorder="1" applyAlignment="1">
      <alignment horizontal="left"/>
    </xf>
    <xf numFmtId="0" fontId="0" fillId="0" borderId="12" xfId="0" applyFont="1" applyFill="1" applyBorder="1"/>
    <xf numFmtId="0" fontId="7" fillId="0" borderId="22" xfId="1" applyFont="1" applyFill="1" applyBorder="1"/>
    <xf numFmtId="0" fontId="10" fillId="0" borderId="12" xfId="1" applyFont="1" applyFill="1" applyBorder="1"/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/>
    <xf numFmtId="0" fontId="4" fillId="0" borderId="12" xfId="1" applyFont="1" applyFill="1" applyBorder="1"/>
    <xf numFmtId="0" fontId="21" fillId="0" borderId="12" xfId="1" applyFont="1" applyFill="1" applyBorder="1"/>
    <xf numFmtId="0" fontId="10" fillId="0" borderId="11" xfId="1" applyFont="1" applyFill="1" applyBorder="1"/>
    <xf numFmtId="0" fontId="7" fillId="0" borderId="12" xfId="1" applyFont="1" applyFill="1" applyBorder="1" applyAlignment="1">
      <alignment horizontal="center"/>
    </xf>
    <xf numFmtId="0" fontId="10" fillId="0" borderId="13" xfId="1" applyFont="1" applyFill="1" applyBorder="1" applyAlignment="1">
      <alignment vertical="center"/>
    </xf>
    <xf numFmtId="0" fontId="7" fillId="0" borderId="23" xfId="1" applyFont="1" applyFill="1" applyBorder="1"/>
    <xf numFmtId="0" fontId="10" fillId="0" borderId="13" xfId="1" applyFont="1" applyFill="1" applyBorder="1"/>
    <xf numFmtId="0" fontId="7" fillId="0" borderId="13" xfId="1" applyFont="1" applyFill="1" applyBorder="1"/>
    <xf numFmtId="0" fontId="10" fillId="0" borderId="14" xfId="1" applyFont="1" applyFill="1" applyBorder="1"/>
    <xf numFmtId="0" fontId="20" fillId="0" borderId="18" xfId="1" applyFont="1" applyFill="1" applyBorder="1" applyAlignment="1">
      <alignment horizontal="center"/>
    </xf>
    <xf numFmtId="0" fontId="20" fillId="0" borderId="18" xfId="1" applyFont="1" applyFill="1" applyBorder="1" applyAlignment="1">
      <alignment horizontal="center"/>
    </xf>
    <xf numFmtId="0" fontId="20" fillId="0" borderId="19" xfId="1" applyFont="1" applyFill="1" applyBorder="1" applyAlignment="1">
      <alignment horizontal="center"/>
    </xf>
    <xf numFmtId="0" fontId="20" fillId="0" borderId="12" xfId="1" applyFont="1" applyFill="1" applyBorder="1" applyAlignment="1">
      <alignment horizontal="left"/>
    </xf>
    <xf numFmtId="0" fontId="7" fillId="0" borderId="16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16" xfId="1" applyFont="1" applyFill="1" applyBorder="1" applyAlignment="1"/>
    <xf numFmtId="0" fontId="10" fillId="0" borderId="16" xfId="1" applyFont="1" applyFill="1" applyBorder="1" applyAlignment="1"/>
    <xf numFmtId="0" fontId="7" fillId="0" borderId="21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/>
    </xf>
    <xf numFmtId="0" fontId="8" fillId="0" borderId="12" xfId="1" applyFont="1" applyFill="1" applyBorder="1"/>
    <xf numFmtId="0" fontId="8" fillId="0" borderId="11" xfId="1" applyFont="1" applyFill="1" applyBorder="1"/>
    <xf numFmtId="0" fontId="23" fillId="0" borderId="12" xfId="1" applyFont="1" applyFill="1" applyBorder="1"/>
    <xf numFmtId="0" fontId="24" fillId="0" borderId="12" xfId="1" applyFont="1" applyFill="1" applyBorder="1"/>
    <xf numFmtId="0" fontId="25" fillId="0" borderId="11" xfId="1" applyFont="1" applyFill="1" applyBorder="1"/>
    <xf numFmtId="0" fontId="25" fillId="0" borderId="12" xfId="1" applyFont="1" applyFill="1" applyBorder="1" applyAlignment="1">
      <alignment horizontal="left"/>
    </xf>
    <xf numFmtId="0" fontId="7" fillId="0" borderId="13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21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/>
    </xf>
    <xf numFmtId="0" fontId="25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top"/>
    </xf>
    <xf numFmtId="0" fontId="17" fillId="0" borderId="11" xfId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/>
    </xf>
    <xf numFmtId="0" fontId="23" fillId="0" borderId="21" xfId="1" applyFont="1" applyFill="1" applyBorder="1"/>
    <xf numFmtId="0" fontId="24" fillId="0" borderId="24" xfId="1" applyFont="1" applyFill="1" applyBorder="1" applyAlignment="1"/>
    <xf numFmtId="0" fontId="25" fillId="0" borderId="17" xfId="1" applyFont="1" applyFill="1" applyBorder="1" applyAlignment="1"/>
    <xf numFmtId="0" fontId="25" fillId="0" borderId="25" xfId="1" applyFont="1" applyFill="1" applyBorder="1" applyAlignment="1"/>
    <xf numFmtId="0" fontId="7" fillId="0" borderId="22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/>
    </xf>
    <xf numFmtId="0" fontId="25" fillId="0" borderId="12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0" borderId="2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 vertical="top"/>
    </xf>
    <xf numFmtId="0" fontId="10" fillId="0" borderId="14" xfId="1" applyFont="1" applyFill="1" applyBorder="1" applyAlignment="1">
      <alignment horizontal="center" vertical="top"/>
    </xf>
    <xf numFmtId="0" fontId="10" fillId="0" borderId="12" xfId="1" applyFont="1" applyFill="1" applyBorder="1" applyAlignment="1"/>
    <xf numFmtId="0" fontId="7" fillId="0" borderId="26" xfId="1" applyFont="1" applyFill="1" applyBorder="1" applyAlignment="1">
      <alignment horizontal="center" vertical="center"/>
    </xf>
    <xf numFmtId="0" fontId="23" fillId="0" borderId="13" xfId="1" applyFont="1" applyFill="1" applyBorder="1"/>
    <xf numFmtId="0" fontId="10" fillId="0" borderId="2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26" fillId="0" borderId="13" xfId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0" fontId="10" fillId="0" borderId="24" xfId="1" applyFont="1" applyFill="1" applyBorder="1" applyAlignment="1"/>
    <xf numFmtId="0" fontId="7" fillId="0" borderId="13" xfId="1" applyFont="1" applyFill="1" applyBorder="1" applyAlignment="1"/>
    <xf numFmtId="0" fontId="10" fillId="0" borderId="13" xfId="1" applyFont="1" applyFill="1" applyBorder="1" applyAlignment="1"/>
    <xf numFmtId="0" fontId="10" fillId="0" borderId="13" xfId="1" applyFont="1" applyFill="1" applyBorder="1" applyAlignment="1">
      <alignment horizontal="center"/>
    </xf>
    <xf numFmtId="0" fontId="10" fillId="0" borderId="14" xfId="1" applyFont="1" applyFill="1" applyBorder="1" applyAlignment="1"/>
    <xf numFmtId="0" fontId="7" fillId="9" borderId="13" xfId="1" applyFont="1" applyFill="1" applyBorder="1" applyAlignment="1"/>
    <xf numFmtId="0" fontId="10" fillId="9" borderId="13" xfId="1" applyFont="1" applyFill="1" applyBorder="1" applyAlignment="1"/>
    <xf numFmtId="0" fontId="7" fillId="0" borderId="11" xfId="1" applyFont="1" applyFill="1" applyBorder="1"/>
    <xf numFmtId="0" fontId="26" fillId="0" borderId="13" xfId="1" applyFont="1" applyFill="1" applyBorder="1" applyAlignment="1">
      <alignment vertical="center"/>
    </xf>
    <xf numFmtId="0" fontId="7" fillId="9" borderId="12" xfId="1" applyFont="1" applyFill="1" applyBorder="1" applyAlignment="1">
      <alignment horizontal="center"/>
    </xf>
    <xf numFmtId="0" fontId="10" fillId="9" borderId="11" xfId="1" applyFont="1" applyFill="1" applyBorder="1" applyAlignment="1">
      <alignment horizontal="center"/>
    </xf>
    <xf numFmtId="0" fontId="22" fillId="0" borderId="12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21" xfId="1" applyFont="1" applyFill="1" applyBorder="1" applyAlignment="1"/>
    <xf numFmtId="0" fontId="25" fillId="9" borderId="13" xfId="1" applyFont="1" applyFill="1" applyBorder="1" applyAlignment="1"/>
    <xf numFmtId="0" fontId="25" fillId="9" borderId="14" xfId="1" applyFont="1" applyFill="1" applyBorder="1" applyAlignment="1"/>
    <xf numFmtId="0" fontId="10" fillId="0" borderId="25" xfId="1" applyFont="1" applyFill="1" applyBorder="1" applyAlignment="1"/>
    <xf numFmtId="0" fontId="7" fillId="0" borderId="12" xfId="1" applyFont="1" applyFill="1" applyBorder="1" applyAlignment="1"/>
    <xf numFmtId="0" fontId="10" fillId="0" borderId="11" xfId="1" applyFont="1" applyFill="1" applyBorder="1" applyAlignment="1"/>
    <xf numFmtId="0" fontId="26" fillId="0" borderId="30" xfId="1" applyFont="1" applyFill="1" applyBorder="1" applyAlignment="1">
      <alignment horizontal="center"/>
    </xf>
    <xf numFmtId="0" fontId="7" fillId="0" borderId="31" xfId="1" applyFont="1" applyFill="1" applyBorder="1" applyAlignment="1">
      <alignment horizontal="center"/>
    </xf>
    <xf numFmtId="0" fontId="7" fillId="0" borderId="24" xfId="1" applyFont="1" applyFill="1" applyBorder="1"/>
    <xf numFmtId="0" fontId="0" fillId="0" borderId="12" xfId="0" applyBorder="1" applyAlignment="1">
      <alignment horizontal="left"/>
    </xf>
    <xf numFmtId="0" fontId="17" fillId="0" borderId="15" xfId="1" applyFont="1" applyFill="1" applyBorder="1" applyAlignment="1">
      <alignment wrapText="1"/>
    </xf>
    <xf numFmtId="0" fontId="17" fillId="0" borderId="16" xfId="1" applyFont="1" applyFill="1" applyBorder="1" applyAlignment="1">
      <alignment wrapText="1"/>
    </xf>
    <xf numFmtId="0" fontId="18" fillId="0" borderId="17" xfId="1" applyFont="1" applyFill="1" applyBorder="1" applyAlignment="1">
      <alignment wrapText="1"/>
    </xf>
    <xf numFmtId="0" fontId="18" fillId="0" borderId="15" xfId="1" applyFont="1" applyFill="1" applyBorder="1" applyAlignment="1">
      <alignment wrapText="1"/>
    </xf>
    <xf numFmtId="0" fontId="18" fillId="0" borderId="16" xfId="1" applyFont="1" applyFill="1" applyBorder="1" applyAlignment="1">
      <alignment wrapText="1"/>
    </xf>
    <xf numFmtId="0" fontId="19" fillId="0" borderId="16" xfId="1" applyFont="1" applyFill="1" applyBorder="1" applyAlignment="1">
      <alignment wrapText="1"/>
    </xf>
    <xf numFmtId="0" fontId="18" fillId="0" borderId="0" xfId="1" applyFont="1" applyFill="1" applyBorder="1" applyAlignment="1">
      <alignment horizontal="left" wrapText="1"/>
    </xf>
    <xf numFmtId="0" fontId="12" fillId="0" borderId="1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12" fillId="0" borderId="12" xfId="0" applyFont="1" applyBorder="1" applyAlignment="1">
      <alignment horizontal="left"/>
    </xf>
    <xf numFmtId="0" fontId="0" fillId="0" borderId="20" xfId="0" applyFont="1" applyBorder="1"/>
    <xf numFmtId="0" fontId="0" fillId="0" borderId="21" xfId="0" applyFont="1" applyBorder="1"/>
    <xf numFmtId="0" fontId="0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22" xfId="0" applyFont="1" applyBorder="1"/>
    <xf numFmtId="0" fontId="0" fillId="0" borderId="11" xfId="0" applyFont="1" applyBorder="1"/>
    <xf numFmtId="0" fontId="0" fillId="0" borderId="12" xfId="0" applyFont="1" applyBorder="1"/>
    <xf numFmtId="0" fontId="4" fillId="0" borderId="0" xfId="1" applyFill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8" borderId="21" xfId="1" applyFont="1" applyFill="1" applyBorder="1"/>
    <xf numFmtId="0" fontId="7" fillId="8" borderId="21" xfId="1" applyFont="1" applyFill="1" applyBorder="1" applyAlignment="1">
      <alignment horizontal="center" vertical="center"/>
    </xf>
    <xf numFmtId="0" fontId="7" fillId="8" borderId="21" xfId="1" applyFont="1" applyFill="1" applyBorder="1"/>
    <xf numFmtId="0" fontId="4" fillId="8" borderId="21" xfId="1" applyFont="1" applyFill="1" applyBorder="1"/>
    <xf numFmtId="0" fontId="10" fillId="7" borderId="12" xfId="1" applyFont="1" applyFill="1" applyBorder="1"/>
    <xf numFmtId="0" fontId="7" fillId="7" borderId="12" xfId="1" applyFont="1" applyFill="1" applyBorder="1"/>
    <xf numFmtId="0" fontId="7" fillId="7" borderId="12" xfId="1" applyFont="1" applyFill="1" applyBorder="1" applyAlignment="1">
      <alignment horizontal="center" vertical="center"/>
    </xf>
    <xf numFmtId="0" fontId="10" fillId="8" borderId="12" xfId="1" applyFont="1" applyFill="1" applyBorder="1"/>
    <xf numFmtId="0" fontId="7" fillId="8" borderId="12" xfId="1" applyFont="1" applyFill="1" applyBorder="1" applyAlignment="1">
      <alignment horizontal="center" vertical="center"/>
    </xf>
    <xf numFmtId="0" fontId="7" fillId="8" borderId="12" xfId="1" applyFont="1" applyFill="1" applyBorder="1"/>
    <xf numFmtId="0" fontId="8" fillId="8" borderId="21" xfId="1" applyFont="1" applyFill="1" applyBorder="1"/>
    <xf numFmtId="0" fontId="9" fillId="8" borderId="21" xfId="1" applyFont="1" applyFill="1" applyBorder="1" applyAlignment="1">
      <alignment horizontal="center" vertical="center"/>
    </xf>
    <xf numFmtId="0" fontId="9" fillId="8" borderId="21" xfId="1" applyFont="1" applyFill="1" applyBorder="1"/>
    <xf numFmtId="0" fontId="8" fillId="8" borderId="12" xfId="1" applyFont="1" applyFill="1" applyBorder="1"/>
    <xf numFmtId="0" fontId="9" fillId="8" borderId="12" xfId="1" applyFont="1" applyFill="1" applyBorder="1" applyAlignment="1">
      <alignment horizontal="center" vertical="center"/>
    </xf>
    <xf numFmtId="0" fontId="9" fillId="8" borderId="12" xfId="1" applyFont="1" applyFill="1" applyBorder="1"/>
    <xf numFmtId="0" fontId="8" fillId="7" borderId="12" xfId="1" applyFont="1" applyFill="1" applyBorder="1"/>
    <xf numFmtId="0" fontId="9" fillId="7" borderId="13" xfId="1" applyFont="1" applyFill="1" applyBorder="1" applyAlignment="1">
      <alignment horizontal="center" vertical="center"/>
    </xf>
    <xf numFmtId="0" fontId="9" fillId="7" borderId="12" xfId="1" applyFont="1" applyFill="1" applyBorder="1"/>
    <xf numFmtId="0" fontId="9" fillId="7" borderId="12" xfId="1" applyFont="1" applyFill="1" applyBorder="1" applyAlignment="1">
      <alignment horizontal="center"/>
    </xf>
    <xf numFmtId="0" fontId="9" fillId="7" borderId="13" xfId="1" applyFont="1" applyFill="1" applyBorder="1" applyAlignment="1">
      <alignment vertical="center"/>
    </xf>
    <xf numFmtId="0" fontId="8" fillId="7" borderId="13" xfId="1" applyFont="1" applyFill="1" applyBorder="1" applyAlignment="1">
      <alignment vertical="center"/>
    </xf>
    <xf numFmtId="0" fontId="9" fillId="0" borderId="21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9" fillId="8" borderId="12" xfId="1" applyFont="1" applyFill="1" applyBorder="1" applyAlignment="1">
      <alignment horizontal="center"/>
    </xf>
    <xf numFmtId="0" fontId="8" fillId="8" borderId="21" xfId="1" applyFont="1" applyFill="1" applyBorder="1" applyAlignment="1">
      <alignment horizontal="center" vertical="center"/>
    </xf>
    <xf numFmtId="0" fontId="10" fillId="8" borderId="21" xfId="1" applyFont="1" applyFill="1" applyBorder="1" applyAlignment="1">
      <alignment horizontal="center" vertical="center"/>
    </xf>
    <xf numFmtId="0" fontId="7" fillId="8" borderId="16" xfId="1" applyFont="1" applyFill="1" applyBorder="1" applyAlignment="1">
      <alignment horizontal="center" vertical="center"/>
    </xf>
    <xf numFmtId="0" fontId="7" fillId="8" borderId="24" xfId="1" applyFont="1" applyFill="1" applyBorder="1" applyAlignment="1">
      <alignment horizontal="center" vertical="center"/>
    </xf>
    <xf numFmtId="0" fontId="7" fillId="8" borderId="21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10" fillId="8" borderId="11" xfId="1" applyFont="1" applyFill="1" applyBorder="1"/>
    <xf numFmtId="0" fontId="0" fillId="8" borderId="12" xfId="0" applyFont="1" applyFill="1" applyBorder="1"/>
    <xf numFmtId="0" fontId="23" fillId="8" borderId="12" xfId="1" applyFont="1" applyFill="1" applyBorder="1"/>
    <xf numFmtId="0" fontId="24" fillId="8" borderId="12" xfId="1" applyFont="1" applyFill="1" applyBorder="1"/>
    <xf numFmtId="0" fontId="25" fillId="8" borderId="11" xfId="1" applyFont="1" applyFill="1" applyBorder="1"/>
    <xf numFmtId="0" fontId="7" fillId="8" borderId="13" xfId="1" applyFont="1" applyFill="1" applyBorder="1" applyAlignment="1">
      <alignment horizontal="center" vertical="center"/>
    </xf>
    <xf numFmtId="0" fontId="7" fillId="8" borderId="13" xfId="1" applyFont="1" applyFill="1" applyBorder="1"/>
    <xf numFmtId="0" fontId="10" fillId="8" borderId="13" xfId="1" applyFont="1" applyFill="1" applyBorder="1"/>
    <xf numFmtId="0" fontId="24" fillId="8" borderId="13" xfId="1" applyFont="1" applyFill="1" applyBorder="1" applyAlignment="1">
      <alignment horizontal="left" vertical="center"/>
    </xf>
    <xf numFmtId="0" fontId="25" fillId="8" borderId="11" xfId="1" applyFont="1" applyFill="1" applyBorder="1" applyAlignment="1">
      <alignment horizontal="center" vertical="center"/>
    </xf>
    <xf numFmtId="0" fontId="24" fillId="8" borderId="21" xfId="1" applyFont="1" applyFill="1" applyBorder="1" applyAlignment="1">
      <alignment horizontal="left" vertical="center"/>
    </xf>
    <xf numFmtId="0" fontId="7" fillId="8" borderId="12" xfId="1" applyFont="1" applyFill="1" applyBorder="1" applyAlignment="1">
      <alignment horizontal="center"/>
    </xf>
    <xf numFmtId="0" fontId="10" fillId="8" borderId="13" xfId="1" applyFont="1" applyFill="1" applyBorder="1" applyAlignment="1">
      <alignment vertical="center" wrapText="1"/>
    </xf>
    <xf numFmtId="0" fontId="10" fillId="8" borderId="24" xfId="1" applyFont="1" applyFill="1" applyBorder="1" applyAlignment="1">
      <alignment vertical="center" wrapText="1"/>
    </xf>
    <xf numFmtId="0" fontId="10" fillId="8" borderId="21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horizontal="center"/>
    </xf>
    <xf numFmtId="0" fontId="10" fillId="8" borderId="21" xfId="1" applyFont="1" applyFill="1" applyBorder="1" applyAlignment="1">
      <alignment horizontal="center"/>
    </xf>
    <xf numFmtId="0" fontId="10" fillId="8" borderId="13" xfId="1" applyFont="1" applyFill="1" applyBorder="1" applyAlignment="1">
      <alignment horizontal="center" vertical="center"/>
    </xf>
    <xf numFmtId="0" fontId="10" fillId="8" borderId="21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left"/>
    </xf>
    <xf numFmtId="0" fontId="10" fillId="0" borderId="25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25" fillId="0" borderId="27" xfId="1" applyFont="1" applyFill="1" applyBorder="1" applyAlignment="1">
      <alignment horizontal="left"/>
    </xf>
    <xf numFmtId="0" fontId="20" fillId="0" borderId="37" xfId="1" applyFont="1" applyFill="1" applyBorder="1" applyAlignment="1">
      <alignment horizontal="center"/>
    </xf>
    <xf numFmtId="0" fontId="20" fillId="0" borderId="38" xfId="1" applyFont="1" applyFill="1" applyBorder="1" applyAlignment="1">
      <alignment horizontal="center"/>
    </xf>
    <xf numFmtId="0" fontId="25" fillId="0" borderId="1" xfId="1" applyFont="1" applyFill="1" applyBorder="1" applyAlignment="1">
      <alignment vertical="center"/>
    </xf>
    <xf numFmtId="0" fontId="23" fillId="8" borderId="13" xfId="1" applyFont="1" applyFill="1" applyBorder="1" applyAlignment="1">
      <alignment horizontal="center"/>
    </xf>
    <xf numFmtId="0" fontId="23" fillId="8" borderId="21" xfId="1" applyFont="1" applyFill="1" applyBorder="1" applyAlignment="1">
      <alignment horizontal="center"/>
    </xf>
    <xf numFmtId="0" fontId="7" fillId="8" borderId="13" xfId="1" applyFont="1" applyFill="1" applyBorder="1" applyAlignment="1">
      <alignment horizontal="center"/>
    </xf>
    <xf numFmtId="0" fontId="10" fillId="8" borderId="24" xfId="1" applyFont="1" applyFill="1" applyBorder="1" applyAlignment="1">
      <alignment horizontal="center" vertical="center"/>
    </xf>
    <xf numFmtId="0" fontId="7" fillId="8" borderId="24" xfId="1" applyFont="1" applyFill="1" applyBorder="1" applyAlignment="1">
      <alignment horizontal="center"/>
    </xf>
    <xf numFmtId="0" fontId="10" fillId="8" borderId="26" xfId="1" applyFont="1" applyFill="1" applyBorder="1" applyAlignment="1">
      <alignment horizontal="center" vertical="center"/>
    </xf>
    <xf numFmtId="0" fontId="7" fillId="8" borderId="26" xfId="1" applyFont="1" applyFill="1" applyBorder="1" applyAlignment="1">
      <alignment horizontal="center"/>
    </xf>
    <xf numFmtId="0" fontId="23" fillId="8" borderId="13" xfId="1" applyFont="1" applyFill="1" applyBorder="1"/>
    <xf numFmtId="0" fontId="7" fillId="8" borderId="16" xfId="1" applyFont="1" applyFill="1" applyBorder="1" applyAlignment="1">
      <alignment horizontal="center" vertical="center"/>
    </xf>
    <xf numFmtId="0" fontId="7" fillId="8" borderId="13" xfId="1" applyFont="1" applyFill="1" applyBorder="1" applyAlignment="1"/>
    <xf numFmtId="0" fontId="10" fillId="8" borderId="13" xfId="1" applyFont="1" applyFill="1" applyBorder="1" applyAlignment="1"/>
    <xf numFmtId="0" fontId="7" fillId="8" borderId="1" xfId="1" applyFont="1" applyFill="1" applyBorder="1" applyAlignment="1">
      <alignment horizontal="center" vertical="center"/>
    </xf>
    <xf numFmtId="0" fontId="10" fillId="8" borderId="27" xfId="1" applyFont="1" applyFill="1" applyBorder="1"/>
    <xf numFmtId="0" fontId="7" fillId="8" borderId="1" xfId="1" applyFont="1" applyFill="1" applyBorder="1" applyAlignment="1">
      <alignment horizontal="center" vertical="center"/>
    </xf>
    <xf numFmtId="0" fontId="7" fillId="8" borderId="27" xfId="1" applyFont="1" applyFill="1" applyBorder="1"/>
    <xf numFmtId="0" fontId="7" fillId="8" borderId="12" xfId="1" applyFont="1" applyFill="1" applyBorder="1" applyAlignment="1">
      <alignment horizontal="center" vertical="center"/>
    </xf>
    <xf numFmtId="0" fontId="10" fillId="8" borderId="11" xfId="1" applyFont="1" applyFill="1" applyBorder="1" applyAlignment="1">
      <alignment horizontal="center" vertical="center"/>
    </xf>
    <xf numFmtId="0" fontId="7" fillId="8" borderId="21" xfId="1" applyFont="1" applyFill="1" applyBorder="1" applyAlignment="1">
      <alignment horizontal="center"/>
    </xf>
    <xf numFmtId="0" fontId="0" fillId="8" borderId="21" xfId="0" applyFont="1" applyFill="1" applyBorder="1" applyAlignment="1">
      <alignment horizontal="center" vertical="center"/>
    </xf>
    <xf numFmtId="0" fontId="27" fillId="8" borderId="10" xfId="0" applyFont="1" applyFill="1" applyBorder="1"/>
    <xf numFmtId="49" fontId="23" fillId="8" borderId="34" xfId="1" applyNumberFormat="1" applyFont="1" applyFill="1" applyBorder="1"/>
    <xf numFmtId="0" fontId="4" fillId="8" borderId="21" xfId="1" applyFill="1" applyBorder="1"/>
    <xf numFmtId="0" fontId="0" fillId="8" borderId="21" xfId="0" applyFont="1" applyFill="1" applyBorder="1"/>
    <xf numFmtId="0" fontId="0" fillId="8" borderId="10" xfId="0" applyFont="1" applyFill="1" applyBorder="1"/>
    <xf numFmtId="0" fontId="0" fillId="8" borderId="12" xfId="0" applyFont="1" applyFill="1" applyBorder="1" applyAlignment="1">
      <alignment horizontal="center" vertical="center"/>
    </xf>
    <xf numFmtId="0" fontId="27" fillId="8" borderId="11" xfId="0" applyFont="1" applyFill="1" applyBorder="1"/>
    <xf numFmtId="49" fontId="23" fillId="8" borderId="27" xfId="1" applyNumberFormat="1" applyFont="1" applyFill="1" applyBorder="1"/>
    <xf numFmtId="0" fontId="4" fillId="8" borderId="12" xfId="1" applyFill="1" applyBorder="1"/>
    <xf numFmtId="0" fontId="0" fillId="8" borderId="11" xfId="0" applyFont="1" applyFill="1" applyBorder="1"/>
    <xf numFmtId="0" fontId="0" fillId="8" borderId="12" xfId="0" applyFont="1" applyFill="1" applyBorder="1" applyAlignment="1">
      <alignment horizontal="center" vertical="center"/>
    </xf>
    <xf numFmtId="49" fontId="5" fillId="8" borderId="27" xfId="1" applyNumberFormat="1" applyFont="1" applyFill="1" applyBorder="1"/>
    <xf numFmtId="0" fontId="28" fillId="8" borderId="12" xfId="0" applyFont="1" applyFill="1" applyBorder="1"/>
    <xf numFmtId="0" fontId="0" fillId="8" borderId="14" xfId="0" applyFont="1" applyFill="1" applyBorder="1" applyAlignment="1"/>
    <xf numFmtId="0" fontId="0" fillId="8" borderId="10" xfId="0" applyFont="1" applyFill="1" applyBorder="1" applyAlignment="1"/>
    <xf numFmtId="0" fontId="5" fillId="8" borderId="12" xfId="1" applyFont="1" applyFill="1" applyBorder="1"/>
    <xf numFmtId="0" fontId="4" fillId="8" borderId="11" xfId="1" applyFill="1" applyBorder="1"/>
    <xf numFmtId="0" fontId="5" fillId="8" borderId="11" xfId="1" applyFont="1" applyFill="1" applyBorder="1"/>
    <xf numFmtId="0" fontId="0" fillId="0" borderId="27" xfId="0" applyFont="1" applyBorder="1" applyAlignment="1">
      <alignment horizontal="left"/>
    </xf>
    <xf numFmtId="0" fontId="0" fillId="0" borderId="13" xfId="0" applyFont="1" applyBorder="1"/>
    <xf numFmtId="0" fontId="0" fillId="0" borderId="14" xfId="0" applyFont="1" applyBorder="1"/>
    <xf numFmtId="0" fontId="0" fillId="0" borderId="1" xfId="0" applyFont="1" applyBorder="1"/>
    <xf numFmtId="0" fontId="0" fillId="0" borderId="1" xfId="0" applyFont="1" applyBorder="1"/>
    <xf numFmtId="0" fontId="27" fillId="8" borderId="14" xfId="0" applyFont="1" applyFill="1" applyBorder="1" applyAlignment="1"/>
    <xf numFmtId="0" fontId="0" fillId="8" borderId="35" xfId="0" applyFont="1" applyFill="1" applyBorder="1" applyAlignment="1">
      <alignment vertical="center"/>
    </xf>
    <xf numFmtId="0" fontId="0" fillId="8" borderId="36" xfId="0" applyFont="1" applyFill="1" applyBorder="1" applyAlignment="1">
      <alignment vertical="center"/>
    </xf>
    <xf numFmtId="0" fontId="27" fillId="8" borderId="25" xfId="0" applyFont="1" applyFill="1" applyBorder="1" applyAlignment="1"/>
    <xf numFmtId="0" fontId="8" fillId="8" borderId="13" xfId="1" applyFont="1" applyFill="1" applyBorder="1" applyAlignment="1">
      <alignment horizontal="center" wrapText="1"/>
    </xf>
    <xf numFmtId="0" fontId="8" fillId="8" borderId="21" xfId="1" applyFont="1" applyFill="1" applyBorder="1" applyAlignment="1">
      <alignment horizontal="center" wrapText="1"/>
    </xf>
    <xf numFmtId="0" fontId="29" fillId="8" borderId="12" xfId="1" applyFont="1" applyFill="1" applyBorder="1"/>
    <xf numFmtId="0" fontId="9" fillId="0" borderId="12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8" borderId="13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/>
    </xf>
    <xf numFmtId="0" fontId="9" fillId="8" borderId="21" xfId="1" applyFont="1" applyFill="1" applyBorder="1" applyAlignment="1">
      <alignment horizontal="center" vertical="center"/>
    </xf>
    <xf numFmtId="0" fontId="8" fillId="8" borderId="13" xfId="1" applyFont="1" applyFill="1" applyBorder="1" applyAlignment="1">
      <alignment horizontal="center"/>
    </xf>
    <xf numFmtId="0" fontId="8" fillId="8" borderId="14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/>
    </xf>
    <xf numFmtId="0" fontId="8" fillId="8" borderId="10" xfId="1" applyFont="1" applyFill="1" applyBorder="1" applyAlignment="1">
      <alignment horizontal="center" vertical="center"/>
    </xf>
    <xf numFmtId="0" fontId="9" fillId="8" borderId="24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/>
    </xf>
    <xf numFmtId="0" fontId="8" fillId="8" borderId="25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0" fontId="8" fillId="8" borderId="27" xfId="1" applyFont="1" applyFill="1" applyBorder="1"/>
    <xf numFmtId="0" fontId="9" fillId="8" borderId="1" xfId="1" applyFont="1" applyFill="1" applyBorder="1" applyAlignment="1">
      <alignment horizontal="center" vertical="center"/>
    </xf>
    <xf numFmtId="0" fontId="8" fillId="8" borderId="13" xfId="1" applyFont="1" applyFill="1" applyBorder="1" applyAlignment="1">
      <alignment horizontal="center" vertical="center"/>
    </xf>
    <xf numFmtId="0" fontId="9" fillId="8" borderId="27" xfId="1" applyFont="1" applyFill="1" applyBorder="1"/>
    <xf numFmtId="0" fontId="8" fillId="8" borderId="21" xfId="1" applyFont="1" applyFill="1" applyBorder="1" applyAlignment="1">
      <alignment horizontal="center" vertical="center"/>
    </xf>
    <xf numFmtId="0" fontId="9" fillId="8" borderId="13" xfId="1" applyFont="1" applyFill="1" applyBorder="1" applyAlignment="1">
      <alignment vertical="center"/>
    </xf>
    <xf numFmtId="0" fontId="8" fillId="8" borderId="13" xfId="1" applyFont="1" applyFill="1" applyBorder="1" applyAlignment="1">
      <alignment vertical="center"/>
    </xf>
    <xf numFmtId="0" fontId="9" fillId="8" borderId="28" xfId="1" applyFont="1" applyFill="1" applyBorder="1" applyAlignment="1">
      <alignment horizontal="center" vertical="center"/>
    </xf>
    <xf numFmtId="0" fontId="9" fillId="8" borderId="29" xfId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1" xfId="0" applyFont="1" applyFill="1" applyBorder="1"/>
    <xf numFmtId="0" fontId="2" fillId="8" borderId="12" xfId="0" applyFont="1" applyFill="1" applyBorder="1"/>
    <xf numFmtId="49" fontId="8" fillId="8" borderId="27" xfId="1" applyNumberFormat="1" applyFont="1" applyFill="1" applyBorder="1"/>
    <xf numFmtId="0" fontId="2" fillId="8" borderId="0" xfId="0" applyFont="1" applyFill="1"/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13" fillId="8" borderId="14" xfId="0" applyFont="1" applyFill="1" applyBorder="1" applyAlignment="1"/>
    <xf numFmtId="0" fontId="13" fillId="8" borderId="12" xfId="0" applyFont="1" applyFill="1" applyBorder="1"/>
    <xf numFmtId="0" fontId="2" fillId="8" borderId="35" xfId="0" applyFont="1" applyFill="1" applyBorder="1"/>
    <xf numFmtId="0" fontId="2" fillId="8" borderId="36" xfId="0" applyFont="1" applyFill="1" applyBorder="1"/>
    <xf numFmtId="0" fontId="13" fillId="8" borderId="10" xfId="0" applyFont="1" applyFill="1" applyBorder="1" applyAlignment="1"/>
    <xf numFmtId="0" fontId="2" fillId="8" borderId="12" xfId="0" applyFont="1" applyFill="1" applyBorder="1" applyAlignment="1">
      <alignment horizontal="center" vertical="center"/>
    </xf>
    <xf numFmtId="0" fontId="7" fillId="7" borderId="22" xfId="1" applyFont="1" applyFill="1" applyBorder="1"/>
    <xf numFmtId="0" fontId="32" fillId="0" borderId="41" xfId="0" applyFont="1" applyBorder="1" applyAlignment="1">
      <alignment vertical="center"/>
    </xf>
    <xf numFmtId="0" fontId="32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vertical="center"/>
    </xf>
    <xf numFmtId="0" fontId="31" fillId="0" borderId="42" xfId="0" applyFont="1" applyBorder="1" applyAlignment="1">
      <alignment horizontal="right" vertical="center"/>
    </xf>
    <xf numFmtId="0" fontId="31" fillId="0" borderId="43" xfId="0" applyFont="1" applyBorder="1" applyAlignment="1">
      <alignment horizontal="right" vertical="center"/>
    </xf>
    <xf numFmtId="0" fontId="31" fillId="0" borderId="39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vertical="center"/>
    </xf>
    <xf numFmtId="0" fontId="31" fillId="0" borderId="4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Excel Built-in Normal" xfId="1"/>
    <cellStyle name="Excel Built-in Normal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A2" sqref="A2:F2"/>
    </sheetView>
  </sheetViews>
  <sheetFormatPr defaultRowHeight="15" x14ac:dyDescent="0.25"/>
  <cols>
    <col min="1" max="1" width="36" bestFit="1" customWidth="1"/>
    <col min="2" max="2" width="12" customWidth="1"/>
    <col min="3" max="3" width="3.42578125" customWidth="1"/>
    <col min="4" max="4" width="11.42578125" bestFit="1" customWidth="1"/>
    <col min="5" max="5" width="2.140625" customWidth="1"/>
    <col min="6" max="6" width="16.85546875" bestFit="1" customWidth="1"/>
  </cols>
  <sheetData>
    <row r="2" spans="1:6" x14ac:dyDescent="0.25">
      <c r="A2" s="523" t="s">
        <v>754</v>
      </c>
      <c r="B2" s="523"/>
      <c r="C2" s="523"/>
      <c r="D2" s="523"/>
      <c r="E2" s="523"/>
      <c r="F2" s="523"/>
    </row>
    <row r="4" spans="1:6" x14ac:dyDescent="0.25">
      <c r="A4" s="522" t="s">
        <v>753</v>
      </c>
      <c r="B4" s="522"/>
      <c r="C4" s="522"/>
      <c r="D4" s="522"/>
      <c r="E4" s="522"/>
      <c r="F4" s="522"/>
    </row>
    <row r="6" spans="1:6" ht="15.75" thickBot="1" x14ac:dyDescent="0.3"/>
    <row r="7" spans="1:6" ht="15.75" thickBot="1" x14ac:dyDescent="0.3">
      <c r="A7" s="516" t="s">
        <v>0</v>
      </c>
      <c r="B7" s="517"/>
      <c r="C7" s="519"/>
      <c r="D7" s="520" t="s">
        <v>346</v>
      </c>
      <c r="F7" s="520" t="s">
        <v>752</v>
      </c>
    </row>
    <row r="8" spans="1:6" ht="15.75" thickBot="1" x14ac:dyDescent="0.3">
      <c r="A8" s="512" t="s">
        <v>347</v>
      </c>
      <c r="B8" s="513">
        <v>166</v>
      </c>
      <c r="C8" s="518"/>
      <c r="D8" s="521">
        <v>154</v>
      </c>
      <c r="F8" s="521">
        <f>B8+D8</f>
        <v>320</v>
      </c>
    </row>
    <row r="9" spans="1:6" ht="15.75" thickBot="1" x14ac:dyDescent="0.3">
      <c r="A9" s="515"/>
      <c r="B9" s="514"/>
      <c r="C9" s="518"/>
      <c r="D9" s="521"/>
      <c r="F9" s="521"/>
    </row>
    <row r="10" spans="1:6" ht="15.75" thickBot="1" x14ac:dyDescent="0.3">
      <c r="A10" s="515" t="s">
        <v>348</v>
      </c>
      <c r="B10" s="514">
        <v>98</v>
      </c>
      <c r="C10" s="518"/>
      <c r="D10" s="521">
        <v>74</v>
      </c>
      <c r="F10" s="521">
        <f t="shared" ref="F10:F18" si="0">B10+D10</f>
        <v>172</v>
      </c>
    </row>
    <row r="11" spans="1:6" ht="15.75" thickBot="1" x14ac:dyDescent="0.3">
      <c r="A11" s="515"/>
      <c r="B11" s="514"/>
      <c r="C11" s="518"/>
      <c r="D11" s="521"/>
      <c r="F11" s="521"/>
    </row>
    <row r="12" spans="1:6" ht="15.75" thickBot="1" x14ac:dyDescent="0.3">
      <c r="A12" s="515" t="s">
        <v>349</v>
      </c>
      <c r="B12" s="514">
        <v>61</v>
      </c>
      <c r="C12" s="518"/>
      <c r="D12" s="521">
        <v>63</v>
      </c>
      <c r="F12" s="521">
        <f t="shared" si="0"/>
        <v>124</v>
      </c>
    </row>
    <row r="13" spans="1:6" ht="15.75" thickBot="1" x14ac:dyDescent="0.3">
      <c r="A13" s="515"/>
      <c r="B13" s="514"/>
      <c r="C13" s="518"/>
      <c r="D13" s="521"/>
      <c r="F13" s="521"/>
    </row>
    <row r="14" spans="1:6" ht="15.75" thickBot="1" x14ac:dyDescent="0.3">
      <c r="A14" s="515" t="s">
        <v>350</v>
      </c>
      <c r="B14" s="514">
        <v>37</v>
      </c>
      <c r="C14" s="518"/>
      <c r="D14" s="521">
        <v>11</v>
      </c>
      <c r="F14" s="521">
        <f t="shared" si="0"/>
        <v>48</v>
      </c>
    </row>
    <row r="15" spans="1:6" ht="15.75" thickBot="1" x14ac:dyDescent="0.3">
      <c r="A15" s="515"/>
      <c r="B15" s="515"/>
      <c r="C15" s="515"/>
      <c r="D15" s="515"/>
      <c r="E15" s="515"/>
      <c r="F15" s="515"/>
    </row>
    <row r="16" spans="1:6" ht="15.75" thickBot="1" x14ac:dyDescent="0.3">
      <c r="A16" s="515" t="s">
        <v>755</v>
      </c>
      <c r="B16" s="515">
        <v>84</v>
      </c>
      <c r="C16" s="515"/>
      <c r="D16" s="515">
        <v>110</v>
      </c>
      <c r="E16" s="515"/>
      <c r="F16" s="521">
        <f t="shared" si="0"/>
        <v>194</v>
      </c>
    </row>
    <row r="17" spans="1:6" ht="15.75" thickBot="1" x14ac:dyDescent="0.3">
      <c r="A17" s="515"/>
      <c r="B17" s="515"/>
      <c r="C17" s="515"/>
      <c r="D17" s="515"/>
      <c r="E17" s="515"/>
      <c r="F17" s="521"/>
    </row>
    <row r="18" spans="1:6" ht="15.75" thickBot="1" x14ac:dyDescent="0.3">
      <c r="A18" s="515" t="s">
        <v>756</v>
      </c>
      <c r="B18" s="515">
        <v>82</v>
      </c>
      <c r="C18" s="515"/>
      <c r="D18" s="515">
        <v>44</v>
      </c>
      <c r="E18" s="515"/>
      <c r="F18" s="521">
        <f t="shared" si="0"/>
        <v>126</v>
      </c>
    </row>
  </sheetData>
  <mergeCells count="4">
    <mergeCell ref="A7:B7"/>
    <mergeCell ref="C7:C14"/>
    <mergeCell ref="A4:F4"/>
    <mergeCell ref="A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"/>
  <sheetViews>
    <sheetView topLeftCell="A3" zoomScaleNormal="100" workbookViewId="0">
      <selection activeCell="A3" sqref="A3:M3"/>
    </sheetView>
  </sheetViews>
  <sheetFormatPr defaultRowHeight="15" x14ac:dyDescent="0.25"/>
  <cols>
    <col min="1" max="1" width="28.140625" customWidth="1"/>
  </cols>
  <sheetData>
    <row r="3" spans="1:16" x14ac:dyDescent="0.25">
      <c r="A3" s="142" t="s">
        <v>757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5"/>
    </row>
    <row r="4" spans="1:16" x14ac:dyDescent="0.2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  <c r="N4" s="5"/>
    </row>
    <row r="5" spans="1:16" x14ac:dyDescent="0.25">
      <c r="A5" s="2"/>
      <c r="B5" s="140" t="s">
        <v>1</v>
      </c>
      <c r="C5" s="141"/>
      <c r="D5" s="140" t="s">
        <v>12</v>
      </c>
      <c r="E5" s="141"/>
      <c r="F5" s="140" t="s">
        <v>26</v>
      </c>
      <c r="G5" s="141"/>
      <c r="H5" s="140" t="s">
        <v>35</v>
      </c>
      <c r="I5" s="141"/>
      <c r="J5" s="140" t="s">
        <v>88</v>
      </c>
      <c r="K5" s="141"/>
      <c r="L5" s="212" t="s">
        <v>337</v>
      </c>
      <c r="M5" s="212"/>
      <c r="N5" s="211"/>
    </row>
    <row r="6" spans="1:16" x14ac:dyDescent="0.25">
      <c r="A6" s="2" t="s">
        <v>338</v>
      </c>
      <c r="B6" s="36" t="s">
        <v>8</v>
      </c>
      <c r="C6" s="36" t="s">
        <v>6</v>
      </c>
      <c r="D6" s="36" t="s">
        <v>8</v>
      </c>
      <c r="E6" s="36" t="s">
        <v>6</v>
      </c>
      <c r="F6" s="36" t="s">
        <v>8</v>
      </c>
      <c r="G6" s="36" t="s">
        <v>6</v>
      </c>
      <c r="H6" s="36" t="s">
        <v>8</v>
      </c>
      <c r="I6" s="36" t="s">
        <v>6</v>
      </c>
      <c r="J6" s="36" t="s">
        <v>8</v>
      </c>
      <c r="K6" s="36" t="s">
        <v>6</v>
      </c>
      <c r="L6" s="36" t="s">
        <v>8</v>
      </c>
      <c r="M6" s="36" t="s">
        <v>6</v>
      </c>
      <c r="N6" s="8"/>
    </row>
    <row r="7" spans="1:16" x14ac:dyDescent="0.25">
      <c r="A7" s="3" t="s">
        <v>339</v>
      </c>
      <c r="B7" s="204">
        <v>3</v>
      </c>
      <c r="C7" s="204">
        <v>3</v>
      </c>
      <c r="D7" s="204">
        <v>7</v>
      </c>
      <c r="E7" s="204">
        <v>4</v>
      </c>
      <c r="F7" s="204">
        <v>4</v>
      </c>
      <c r="G7" s="204">
        <v>4</v>
      </c>
      <c r="H7" s="204">
        <v>45</v>
      </c>
      <c r="I7" s="204">
        <v>19</v>
      </c>
      <c r="J7" s="204"/>
      <c r="K7" s="204"/>
      <c r="L7" s="205">
        <f>B7+D7+F7+H7+J7</f>
        <v>59</v>
      </c>
      <c r="M7" s="205">
        <f>C7+E7+G7+I7+K7</f>
        <v>30</v>
      </c>
      <c r="N7" s="8"/>
      <c r="O7" s="3"/>
      <c r="P7" s="6" t="s">
        <v>368</v>
      </c>
    </row>
    <row r="8" spans="1:16" x14ac:dyDescent="0.25">
      <c r="A8" s="208" t="s">
        <v>367</v>
      </c>
      <c r="B8" s="209"/>
      <c r="C8" s="209"/>
      <c r="D8" s="209"/>
      <c r="E8" s="209"/>
      <c r="F8" s="209">
        <v>1</v>
      </c>
      <c r="G8" s="209">
        <v>1</v>
      </c>
      <c r="H8" s="209">
        <v>43</v>
      </c>
      <c r="I8" s="209">
        <v>17</v>
      </c>
      <c r="J8" s="209"/>
      <c r="K8" s="209"/>
      <c r="L8" s="209">
        <f>B8+D8+F8+H8+J8</f>
        <v>44</v>
      </c>
      <c r="M8" s="209">
        <f>C8+E8+G8+I8+K8</f>
        <v>18</v>
      </c>
      <c r="N8" s="203"/>
      <c r="O8" s="209"/>
      <c r="P8" s="47" t="s">
        <v>369</v>
      </c>
    </row>
    <row r="9" spans="1:16" x14ac:dyDescent="0.25">
      <c r="A9" s="3" t="s">
        <v>340</v>
      </c>
      <c r="B9" s="204"/>
      <c r="C9" s="204"/>
      <c r="D9" s="204"/>
      <c r="E9" s="204"/>
      <c r="F9" s="204"/>
      <c r="G9" s="204"/>
      <c r="H9" s="204"/>
      <c r="I9" s="204"/>
      <c r="J9" s="204">
        <v>3</v>
      </c>
      <c r="K9" s="204">
        <v>2</v>
      </c>
      <c r="L9" s="205">
        <f t="shared" ref="L9:M33" si="0">B9+D9+F9+H9+J9</f>
        <v>3</v>
      </c>
      <c r="M9" s="205">
        <f t="shared" si="0"/>
        <v>2</v>
      </c>
      <c r="N9" s="8"/>
      <c r="P9" s="6"/>
    </row>
    <row r="10" spans="1:16" x14ac:dyDescent="0.25">
      <c r="A10" s="208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>
        <f>B10+D10+F10+H10+J10</f>
        <v>0</v>
      </c>
      <c r="M10" s="209">
        <f>C10+E10+G10+I10+K10</f>
        <v>0</v>
      </c>
      <c r="N10" s="203"/>
    </row>
    <row r="11" spans="1:16" x14ac:dyDescent="0.25">
      <c r="A11" s="3" t="s">
        <v>190</v>
      </c>
      <c r="B11" s="204"/>
      <c r="C11" s="204"/>
      <c r="D11" s="204">
        <v>6</v>
      </c>
      <c r="E11" s="204">
        <v>3</v>
      </c>
      <c r="F11" s="204">
        <v>5</v>
      </c>
      <c r="G11" s="204">
        <v>3</v>
      </c>
      <c r="H11" s="206">
        <v>11</v>
      </c>
      <c r="I11" s="206">
        <v>4</v>
      </c>
      <c r="J11" s="204">
        <v>0</v>
      </c>
      <c r="K11" s="204">
        <v>0</v>
      </c>
      <c r="L11" s="205">
        <f t="shared" si="0"/>
        <v>22</v>
      </c>
      <c r="M11" s="205">
        <f t="shared" si="0"/>
        <v>10</v>
      </c>
      <c r="N11" s="8"/>
    </row>
    <row r="12" spans="1:16" x14ac:dyDescent="0.25">
      <c r="A12" s="208"/>
      <c r="B12" s="209"/>
      <c r="C12" s="209"/>
      <c r="D12" s="209"/>
      <c r="E12" s="209"/>
      <c r="F12" s="209">
        <v>1</v>
      </c>
      <c r="G12" s="209">
        <v>1</v>
      </c>
      <c r="H12" s="209">
        <v>11</v>
      </c>
      <c r="I12" s="209">
        <v>4</v>
      </c>
      <c r="J12" s="209"/>
      <c r="K12" s="209"/>
      <c r="L12" s="209">
        <f>B12+D12+F12+H12+J12</f>
        <v>12</v>
      </c>
      <c r="M12" s="209">
        <f>C12+E12+G12+I12+K12</f>
        <v>5</v>
      </c>
      <c r="N12" s="203"/>
    </row>
    <row r="13" spans="1:16" x14ac:dyDescent="0.25">
      <c r="A13" s="3" t="s">
        <v>278</v>
      </c>
      <c r="B13" s="204">
        <v>1</v>
      </c>
      <c r="C13" s="204">
        <v>1</v>
      </c>
      <c r="D13" s="204"/>
      <c r="E13" s="204"/>
      <c r="F13" s="204"/>
      <c r="G13" s="204"/>
      <c r="H13" s="204"/>
      <c r="I13" s="204"/>
      <c r="J13" s="204">
        <v>9</v>
      </c>
      <c r="K13" s="204">
        <v>8</v>
      </c>
      <c r="L13" s="205">
        <f>B13+D13+F13+H13+J13</f>
        <v>10</v>
      </c>
      <c r="M13" s="205">
        <f t="shared" si="0"/>
        <v>9</v>
      </c>
      <c r="N13" s="8"/>
    </row>
    <row r="14" spans="1:16" x14ac:dyDescent="0.25">
      <c r="A14" s="208"/>
      <c r="B14" s="209"/>
      <c r="C14" s="209"/>
      <c r="D14" s="209"/>
      <c r="E14" s="209"/>
      <c r="F14" s="209"/>
      <c r="G14" s="209"/>
      <c r="H14" s="209"/>
      <c r="I14" s="209"/>
      <c r="J14" s="209">
        <v>1</v>
      </c>
      <c r="K14" s="209">
        <v>1</v>
      </c>
      <c r="L14" s="209">
        <f>B14+D14+F14+H14+J14</f>
        <v>1</v>
      </c>
      <c r="M14" s="209">
        <f>C14+E14+G14+I14+K14</f>
        <v>1</v>
      </c>
      <c r="N14" s="203"/>
    </row>
    <row r="15" spans="1:16" x14ac:dyDescent="0.25">
      <c r="A15" s="3" t="s">
        <v>341</v>
      </c>
      <c r="B15" s="204"/>
      <c r="C15" s="204"/>
      <c r="D15" s="204"/>
      <c r="E15" s="204"/>
      <c r="F15" s="204"/>
      <c r="G15" s="204"/>
      <c r="H15" s="204"/>
      <c r="I15" s="204"/>
      <c r="J15" s="204">
        <v>4</v>
      </c>
      <c r="K15" s="204">
        <v>2</v>
      </c>
      <c r="L15" s="205">
        <f t="shared" si="0"/>
        <v>4</v>
      </c>
      <c r="M15" s="205">
        <f t="shared" si="0"/>
        <v>2</v>
      </c>
      <c r="N15" s="8"/>
    </row>
    <row r="16" spans="1:16" x14ac:dyDescent="0.25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>
        <f>B16+D16+F16+H16+J16</f>
        <v>0</v>
      </c>
      <c r="M16" s="209">
        <f>C16+E16+G16+I16+K16</f>
        <v>0</v>
      </c>
      <c r="N16" s="203"/>
    </row>
    <row r="17" spans="1:14" x14ac:dyDescent="0.25">
      <c r="A17" s="3" t="s">
        <v>342</v>
      </c>
      <c r="B17" s="204">
        <v>11</v>
      </c>
      <c r="C17" s="204">
        <v>6</v>
      </c>
      <c r="D17" s="204">
        <v>6</v>
      </c>
      <c r="E17" s="204">
        <v>3</v>
      </c>
      <c r="F17" s="204">
        <v>2</v>
      </c>
      <c r="G17" s="204">
        <v>1</v>
      </c>
      <c r="H17" s="206">
        <v>12</v>
      </c>
      <c r="I17" s="206">
        <v>4</v>
      </c>
      <c r="J17" s="204">
        <v>1</v>
      </c>
      <c r="K17" s="204">
        <v>1</v>
      </c>
      <c r="L17" s="207">
        <f>B17+D17+F17+H17+J17</f>
        <v>32</v>
      </c>
      <c r="M17" s="207">
        <f>C17+E17+G17+I17+K17</f>
        <v>15</v>
      </c>
      <c r="N17" s="210"/>
    </row>
    <row r="18" spans="1:14" x14ac:dyDescent="0.25">
      <c r="A18" s="208"/>
      <c r="B18" s="209">
        <v>6</v>
      </c>
      <c r="C18" s="209">
        <v>3</v>
      </c>
      <c r="D18" s="209"/>
      <c r="E18" s="209"/>
      <c r="F18" s="209"/>
      <c r="G18" s="209"/>
      <c r="H18" s="209">
        <v>12</v>
      </c>
      <c r="I18" s="209">
        <v>4</v>
      </c>
      <c r="J18" s="209"/>
      <c r="K18" s="209"/>
      <c r="L18" s="209">
        <f>B18+D18+F18+H18+J18</f>
        <v>18</v>
      </c>
      <c r="M18" s="209">
        <f>C18+E18+G18+I18+K18</f>
        <v>7</v>
      </c>
      <c r="N18" s="203"/>
    </row>
    <row r="19" spans="1:14" x14ac:dyDescent="0.25">
      <c r="A19" s="3" t="s">
        <v>107</v>
      </c>
      <c r="B19" s="204">
        <v>1</v>
      </c>
      <c r="C19" s="204">
        <v>1</v>
      </c>
      <c r="D19" s="204">
        <v>1</v>
      </c>
      <c r="E19" s="204">
        <v>1</v>
      </c>
      <c r="F19" s="206">
        <v>3</v>
      </c>
      <c r="G19" s="206">
        <v>2</v>
      </c>
      <c r="H19" s="204"/>
      <c r="I19" s="204"/>
      <c r="J19" s="206">
        <v>2</v>
      </c>
      <c r="K19" s="206">
        <v>1</v>
      </c>
      <c r="L19" s="207">
        <f>B19+D19+F19+H19+J19</f>
        <v>7</v>
      </c>
      <c r="M19" s="207">
        <f>C19+E19+G19+I19+K19</f>
        <v>5</v>
      </c>
      <c r="N19" s="210"/>
    </row>
    <row r="20" spans="1:14" x14ac:dyDescent="0.25">
      <c r="A20" s="208"/>
      <c r="B20" s="209"/>
      <c r="C20" s="209"/>
      <c r="D20" s="209"/>
      <c r="E20" s="209"/>
      <c r="F20" s="209">
        <v>3</v>
      </c>
      <c r="G20" s="209">
        <v>2</v>
      </c>
      <c r="H20" s="209"/>
      <c r="I20" s="209"/>
      <c r="J20" s="209"/>
      <c r="K20" s="209"/>
      <c r="L20" s="209">
        <f>B20+D20+F20+H20+J20</f>
        <v>3</v>
      </c>
      <c r="M20" s="209">
        <f>C20+E20+G20+I20+K20</f>
        <v>2</v>
      </c>
      <c r="N20" s="203"/>
    </row>
    <row r="21" spans="1:14" x14ac:dyDescent="0.25">
      <c r="A21" s="3" t="s">
        <v>343</v>
      </c>
      <c r="B21" s="204"/>
      <c r="C21" s="204"/>
      <c r="D21" s="204"/>
      <c r="E21" s="204"/>
      <c r="F21" s="204"/>
      <c r="G21" s="204"/>
      <c r="H21" s="204"/>
      <c r="I21" s="204"/>
      <c r="J21" s="204">
        <v>5</v>
      </c>
      <c r="K21" s="204">
        <v>4</v>
      </c>
      <c r="L21" s="205">
        <f t="shared" si="0"/>
        <v>5</v>
      </c>
      <c r="M21" s="205">
        <f t="shared" si="0"/>
        <v>4</v>
      </c>
      <c r="N21" s="8"/>
    </row>
    <row r="22" spans="1:14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>
        <f>B22+D22+F22+H22+J22</f>
        <v>0</v>
      </c>
      <c r="M22" s="209">
        <f>C22+E22+G22+I22+K22</f>
        <v>0</v>
      </c>
      <c r="N22" s="203"/>
    </row>
    <row r="23" spans="1:14" x14ac:dyDescent="0.25">
      <c r="A23" s="3" t="s">
        <v>209</v>
      </c>
      <c r="B23" s="204"/>
      <c r="C23" s="204"/>
      <c r="D23" s="204"/>
      <c r="E23" s="204"/>
      <c r="F23" s="206">
        <v>3</v>
      </c>
      <c r="G23" s="206">
        <v>3</v>
      </c>
      <c r="H23" s="204"/>
      <c r="I23" s="204"/>
      <c r="J23" s="204"/>
      <c r="K23" s="204"/>
      <c r="L23" s="205">
        <f t="shared" si="0"/>
        <v>3</v>
      </c>
      <c r="M23" s="205">
        <f t="shared" si="0"/>
        <v>3</v>
      </c>
      <c r="N23" s="8"/>
    </row>
    <row r="24" spans="1:14" x14ac:dyDescent="0.25">
      <c r="A24" s="208"/>
      <c r="B24" s="209"/>
      <c r="C24" s="209"/>
      <c r="D24" s="209"/>
      <c r="E24" s="209"/>
      <c r="F24" s="209">
        <v>3</v>
      </c>
      <c r="G24" s="209">
        <v>3</v>
      </c>
      <c r="H24" s="209"/>
      <c r="I24" s="209"/>
      <c r="J24" s="209"/>
      <c r="K24" s="209"/>
      <c r="L24" s="209">
        <f>B24+D24+F24+H24+J24</f>
        <v>3</v>
      </c>
      <c r="M24" s="209">
        <f>C24+E24+G24+I24+K24</f>
        <v>3</v>
      </c>
      <c r="N24" s="203"/>
    </row>
    <row r="25" spans="1:14" x14ac:dyDescent="0.25">
      <c r="A25" s="3" t="s">
        <v>344</v>
      </c>
      <c r="B25" s="204">
        <v>3</v>
      </c>
      <c r="C25" s="204">
        <v>3</v>
      </c>
      <c r="D25" s="204"/>
      <c r="E25" s="204"/>
      <c r="F25" s="204">
        <v>2</v>
      </c>
      <c r="G25" s="204">
        <v>2</v>
      </c>
      <c r="H25" s="204">
        <v>3</v>
      </c>
      <c r="I25" s="204">
        <v>2</v>
      </c>
      <c r="J25" s="204"/>
      <c r="K25" s="204"/>
      <c r="L25" s="205">
        <f t="shared" si="0"/>
        <v>8</v>
      </c>
      <c r="M25" s="205">
        <f t="shared" si="0"/>
        <v>7</v>
      </c>
      <c r="N25" s="8"/>
    </row>
    <row r="26" spans="1:14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>
        <f>B26+D26+F26+H26+J26</f>
        <v>0</v>
      </c>
      <c r="M26" s="209">
        <f>C26+E26+G26+I26+K26</f>
        <v>0</v>
      </c>
      <c r="N26" s="203"/>
    </row>
    <row r="27" spans="1:14" x14ac:dyDescent="0.25">
      <c r="A27" s="3" t="s">
        <v>127</v>
      </c>
      <c r="B27" s="204">
        <v>3</v>
      </c>
      <c r="C27" s="204">
        <v>2</v>
      </c>
      <c r="D27" s="204">
        <v>1</v>
      </c>
      <c r="E27" s="204">
        <v>1</v>
      </c>
      <c r="F27" s="204">
        <v>1</v>
      </c>
      <c r="G27" s="204">
        <v>1</v>
      </c>
      <c r="H27" s="204"/>
      <c r="I27" s="204"/>
      <c r="J27" s="204">
        <v>3</v>
      </c>
      <c r="K27" s="204">
        <v>2</v>
      </c>
      <c r="L27" s="205">
        <f>B27+D27+F27+H27+J27</f>
        <v>8</v>
      </c>
      <c r="M27" s="205">
        <f>C27+E27+G27+I27+K27</f>
        <v>6</v>
      </c>
      <c r="N27" s="8"/>
    </row>
    <row r="28" spans="1:14" x14ac:dyDescent="0.25">
      <c r="A28" s="208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>
        <f>B28+D28+F28+H28+J28</f>
        <v>0</v>
      </c>
      <c r="M28" s="209">
        <f>C28+E28+G28+I28+K28</f>
        <v>0</v>
      </c>
      <c r="N28" s="203"/>
    </row>
    <row r="29" spans="1:14" x14ac:dyDescent="0.25">
      <c r="A29" s="3" t="s">
        <v>294</v>
      </c>
      <c r="B29" s="204">
        <v>1</v>
      </c>
      <c r="C29" s="204">
        <v>1</v>
      </c>
      <c r="D29" s="204"/>
      <c r="E29" s="204"/>
      <c r="F29" s="204">
        <v>1</v>
      </c>
      <c r="G29" s="204">
        <v>1</v>
      </c>
      <c r="H29" s="204"/>
      <c r="I29" s="204"/>
      <c r="J29" s="204">
        <v>1</v>
      </c>
      <c r="K29" s="204">
        <v>1</v>
      </c>
      <c r="L29" s="205">
        <f t="shared" si="0"/>
        <v>3</v>
      </c>
      <c r="M29" s="205">
        <f t="shared" si="0"/>
        <v>3</v>
      </c>
      <c r="N29" s="8"/>
    </row>
    <row r="30" spans="1:14" x14ac:dyDescent="0.25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>
        <f>B30+D30+F30+H30+J30</f>
        <v>0</v>
      </c>
      <c r="M30" s="209">
        <f>C30+E30+G30+I30+K30</f>
        <v>0</v>
      </c>
      <c r="N30" s="203"/>
    </row>
    <row r="31" spans="1:14" x14ac:dyDescent="0.25">
      <c r="A31" s="3" t="s">
        <v>345</v>
      </c>
      <c r="B31" s="204"/>
      <c r="C31" s="204"/>
      <c r="D31" s="204">
        <v>1</v>
      </c>
      <c r="E31" s="204">
        <v>1</v>
      </c>
      <c r="F31" s="204"/>
      <c r="G31" s="204"/>
      <c r="H31" s="204"/>
      <c r="I31" s="204"/>
      <c r="J31" s="204"/>
      <c r="K31" s="204"/>
      <c r="L31" s="205">
        <f t="shared" si="0"/>
        <v>1</v>
      </c>
      <c r="M31" s="205">
        <f t="shared" si="0"/>
        <v>1</v>
      </c>
      <c r="N31" s="8"/>
    </row>
    <row r="32" spans="1:14" x14ac:dyDescent="0.25">
      <c r="A32" s="208"/>
      <c r="B32" s="209"/>
      <c r="C32" s="209"/>
      <c r="D32" s="209">
        <v>1</v>
      </c>
      <c r="E32" s="209">
        <v>1</v>
      </c>
      <c r="F32" s="209"/>
      <c r="G32" s="209"/>
      <c r="H32" s="209"/>
      <c r="I32" s="209"/>
      <c r="J32" s="209"/>
      <c r="K32" s="209"/>
      <c r="L32" s="209">
        <f>B32+D32+F32+H32+J32</f>
        <v>1</v>
      </c>
      <c r="M32" s="209">
        <f>C32+E32+G32+I32+K32</f>
        <v>1</v>
      </c>
      <c r="N32" s="203"/>
    </row>
    <row r="33" spans="1:14" x14ac:dyDescent="0.25">
      <c r="A33" s="3" t="s">
        <v>363</v>
      </c>
      <c r="B33" s="204"/>
      <c r="C33" s="204"/>
      <c r="D33" s="204"/>
      <c r="E33" s="204"/>
      <c r="F33" s="204">
        <v>1</v>
      </c>
      <c r="G33" s="204">
        <v>1</v>
      </c>
      <c r="H33" s="204"/>
      <c r="I33" s="204"/>
      <c r="J33" s="204"/>
      <c r="K33" s="204"/>
      <c r="L33" s="205">
        <f t="shared" si="0"/>
        <v>1</v>
      </c>
      <c r="M33" s="205">
        <f t="shared" si="0"/>
        <v>1</v>
      </c>
      <c r="N33" s="8"/>
    </row>
    <row r="34" spans="1:14" x14ac:dyDescent="0.25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>
        <f>B34+D34+F34+H34+J34</f>
        <v>0</v>
      </c>
      <c r="M34" s="209">
        <f>C34+E34+G34+I34+K34</f>
        <v>0</v>
      </c>
      <c r="N34" s="203"/>
    </row>
    <row r="35" spans="1:14" x14ac:dyDescent="0.25">
      <c r="A35" s="3" t="s">
        <v>337</v>
      </c>
      <c r="B35" s="204">
        <f>B7+B9+B11+B13+B15+B17+B19+B21+B23+B25+B27+B29+B31+B33</f>
        <v>23</v>
      </c>
      <c r="C35" s="204">
        <f t="shared" ref="C35:M36" si="1">C7+C9+C11+C13+C15+C17+C19+C21+C23+C25+C27+C29+C31+C33</f>
        <v>17</v>
      </c>
      <c r="D35" s="204">
        <f t="shared" si="1"/>
        <v>22</v>
      </c>
      <c r="E35" s="204">
        <f t="shared" si="1"/>
        <v>13</v>
      </c>
      <c r="F35" s="204">
        <f t="shared" si="1"/>
        <v>22</v>
      </c>
      <c r="G35" s="204">
        <f t="shared" si="1"/>
        <v>18</v>
      </c>
      <c r="H35" s="204">
        <f t="shared" si="1"/>
        <v>71</v>
      </c>
      <c r="I35" s="204">
        <f t="shared" si="1"/>
        <v>29</v>
      </c>
      <c r="J35" s="204">
        <f t="shared" si="1"/>
        <v>28</v>
      </c>
      <c r="K35" s="204">
        <f t="shared" si="1"/>
        <v>21</v>
      </c>
      <c r="L35" s="204">
        <f t="shared" si="1"/>
        <v>166</v>
      </c>
      <c r="M35" s="204">
        <f t="shared" si="1"/>
        <v>98</v>
      </c>
      <c r="N35" s="203"/>
    </row>
    <row r="36" spans="1:14" x14ac:dyDescent="0.25">
      <c r="A36" s="208" t="s">
        <v>367</v>
      </c>
      <c r="B36" s="204">
        <f>B8+B10+B12+B14+B16+B18+B20+B22+B24+B26+B28+B30+B32+B34</f>
        <v>6</v>
      </c>
      <c r="C36" s="204">
        <f>C8+C10+C12+C14+C16+C18+C20+C22+C24+C26+C28+C30+C32+C34</f>
        <v>3</v>
      </c>
      <c r="D36" s="204">
        <f t="shared" si="1"/>
        <v>1</v>
      </c>
      <c r="E36" s="204">
        <f>E8+E10+E12+E14+E16+E18+E20+E22+E24+E26+E28+E30+E32+E34</f>
        <v>1</v>
      </c>
      <c r="F36" s="204">
        <f>F8+F10+F12+F14+F16+F18+F20+F22+F24+F26+F28+F30+F32+F34</f>
        <v>8</v>
      </c>
      <c r="G36" s="204">
        <f>G8+G10+G12+G14+G16+G18+G20+G22+G24+G26+G28+G30+G32+G34</f>
        <v>7</v>
      </c>
      <c r="H36" s="204">
        <f t="shared" si="1"/>
        <v>66</v>
      </c>
      <c r="I36" s="204">
        <f>I8+I10+I12+I14+I16+I18+I20+I22+I24+I26+I28+I30+I32+I34</f>
        <v>25</v>
      </c>
      <c r="J36" s="204">
        <f>J8+J10+J12+J14+J16+J18+J20+J22+J24+J26+J28+J30+J32+J34</f>
        <v>1</v>
      </c>
      <c r="K36" s="204">
        <f>K8+K10+K12+K14+K16+K18+K20+K22+K24+K26+K28+K30+K32+K34</f>
        <v>1</v>
      </c>
      <c r="L36" s="204">
        <f>L8+L10+L12+L14+L16+L18+L20+L22+L24+L26+L28+L30+L32+L34</f>
        <v>82</v>
      </c>
      <c r="M36" s="204">
        <f>M8+M10+M12+M14+M16+M18+M20+M22+M24+M26+M28+M30+M32+M34</f>
        <v>37</v>
      </c>
      <c r="N36" s="203"/>
    </row>
  </sheetData>
  <mergeCells count="7">
    <mergeCell ref="A3:M3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5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zoomScaleNormal="100" workbookViewId="0">
      <selection activeCell="A3" sqref="A3"/>
    </sheetView>
  </sheetViews>
  <sheetFormatPr defaultRowHeight="15" x14ac:dyDescent="0.25"/>
  <cols>
    <col min="1" max="1" width="5.140625" customWidth="1"/>
    <col min="2" max="2" width="32.42578125" bestFit="1" customWidth="1"/>
  </cols>
  <sheetData>
    <row r="2" spans="1:21" x14ac:dyDescent="0.25">
      <c r="A2" s="103" t="s">
        <v>758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104"/>
      <c r="U2" s="215" t="s">
        <v>757</v>
      </c>
    </row>
    <row r="3" spans="1:21" x14ac:dyDescent="0.25">
      <c r="A3" s="2"/>
      <c r="B3" s="2"/>
      <c r="C3" s="103" t="s">
        <v>733</v>
      </c>
      <c r="D3" s="104"/>
      <c r="E3" s="358" t="s">
        <v>734</v>
      </c>
      <c r="F3" s="358"/>
      <c r="G3" s="103" t="s">
        <v>384</v>
      </c>
      <c r="H3" s="104"/>
      <c r="I3" s="103" t="s">
        <v>735</v>
      </c>
      <c r="J3" s="104"/>
      <c r="K3" s="103" t="s">
        <v>736</v>
      </c>
      <c r="L3" s="104"/>
      <c r="M3" s="103" t="s">
        <v>737</v>
      </c>
      <c r="N3" s="104"/>
      <c r="O3" s="103" t="s">
        <v>370</v>
      </c>
      <c r="P3" s="104"/>
      <c r="Q3" s="103" t="s">
        <v>337</v>
      </c>
      <c r="R3" s="104"/>
    </row>
    <row r="4" spans="1:21" x14ac:dyDescent="0.25">
      <c r="A4" s="2"/>
      <c r="B4" s="2" t="s">
        <v>338</v>
      </c>
      <c r="C4" s="358" t="s">
        <v>8</v>
      </c>
      <c r="D4" s="358" t="s">
        <v>6</v>
      </c>
      <c r="E4" s="358" t="s">
        <v>8</v>
      </c>
      <c r="F4" s="358" t="s">
        <v>6</v>
      </c>
      <c r="G4" s="358" t="s">
        <v>8</v>
      </c>
      <c r="H4" s="358" t="s">
        <v>6</v>
      </c>
      <c r="I4" s="358" t="s">
        <v>8</v>
      </c>
      <c r="J4" s="358" t="s">
        <v>6</v>
      </c>
      <c r="K4" s="358" t="s">
        <v>8</v>
      </c>
      <c r="L4" s="358" t="s">
        <v>6</v>
      </c>
      <c r="M4" s="358" t="s">
        <v>8</v>
      </c>
      <c r="N4" s="358" t="s">
        <v>6</v>
      </c>
      <c r="O4" s="358" t="s">
        <v>8</v>
      </c>
      <c r="P4" s="358" t="s">
        <v>6</v>
      </c>
      <c r="Q4" s="358" t="s">
        <v>8</v>
      </c>
      <c r="R4" s="358" t="s">
        <v>6</v>
      </c>
    </row>
    <row r="5" spans="1:21" x14ac:dyDescent="0.25">
      <c r="A5" s="3">
        <v>1</v>
      </c>
      <c r="B5" s="3" t="s">
        <v>339</v>
      </c>
      <c r="C5" s="3">
        <v>4</v>
      </c>
      <c r="D5" s="3">
        <v>4</v>
      </c>
      <c r="E5" s="3"/>
      <c r="F5" s="3"/>
      <c r="G5" s="3">
        <v>9</v>
      </c>
      <c r="H5" s="3">
        <v>3</v>
      </c>
      <c r="I5" s="3"/>
      <c r="J5" s="3"/>
      <c r="K5" s="3">
        <v>7</v>
      </c>
      <c r="L5" s="3">
        <v>3</v>
      </c>
      <c r="M5" s="3">
        <v>8</v>
      </c>
      <c r="N5" s="3">
        <v>6</v>
      </c>
      <c r="O5" s="3">
        <v>6</v>
      </c>
      <c r="P5" s="3">
        <v>4</v>
      </c>
      <c r="Q5" s="3">
        <f>C5+E5+G5+I5+K5+M5+O5</f>
        <v>34</v>
      </c>
      <c r="R5" s="3">
        <f>D5+F5+H5+J5+L5+N5+P5</f>
        <v>20</v>
      </c>
    </row>
    <row r="6" spans="1:21" x14ac:dyDescent="0.25">
      <c r="A6" s="208"/>
      <c r="B6" s="208"/>
      <c r="C6" s="208">
        <v>1</v>
      </c>
      <c r="D6" s="208">
        <v>1</v>
      </c>
      <c r="E6" s="208"/>
      <c r="F6" s="208"/>
      <c r="G6" s="208">
        <v>6</v>
      </c>
      <c r="H6" s="208">
        <v>1</v>
      </c>
      <c r="I6" s="208"/>
      <c r="J6" s="208"/>
      <c r="K6" s="208"/>
      <c r="L6" s="208"/>
      <c r="M6" s="208"/>
      <c r="N6" s="208"/>
      <c r="O6" s="208"/>
      <c r="P6" s="208"/>
      <c r="Q6" s="3">
        <f t="shared" ref="Q6:Q34" si="0">C6+E6+G6+I6+K6+M6+O6</f>
        <v>7</v>
      </c>
      <c r="R6" s="3">
        <f t="shared" ref="R6:R34" si="1">D6+F6+H6+J6+L6+N6+P6</f>
        <v>2</v>
      </c>
    </row>
    <row r="7" spans="1:21" x14ac:dyDescent="0.25">
      <c r="A7" s="3"/>
      <c r="B7" s="3" t="s">
        <v>738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v>4</v>
      </c>
      <c r="P7" s="3">
        <v>2</v>
      </c>
      <c r="Q7" s="3">
        <f t="shared" si="0"/>
        <v>4</v>
      </c>
      <c r="R7" s="3">
        <f t="shared" si="1"/>
        <v>2</v>
      </c>
    </row>
    <row r="8" spans="1:21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3">
        <f t="shared" si="0"/>
        <v>0</v>
      </c>
      <c r="R8" s="3">
        <f t="shared" si="1"/>
        <v>0</v>
      </c>
    </row>
    <row r="9" spans="1:21" x14ac:dyDescent="0.25">
      <c r="A9" s="3">
        <v>2</v>
      </c>
      <c r="B9" s="3" t="s">
        <v>340</v>
      </c>
      <c r="C9" s="3">
        <v>1</v>
      </c>
      <c r="D9" s="3">
        <v>1</v>
      </c>
      <c r="E9" s="3"/>
      <c r="F9" s="3"/>
      <c r="G9" s="3"/>
      <c r="H9" s="3"/>
      <c r="I9" s="3">
        <v>6</v>
      </c>
      <c r="J9" s="3">
        <v>3</v>
      </c>
      <c r="K9" s="3"/>
      <c r="L9" s="3"/>
      <c r="M9" s="3">
        <v>5</v>
      </c>
      <c r="N9" s="3">
        <v>4</v>
      </c>
      <c r="O9" s="3"/>
      <c r="P9" s="3"/>
      <c r="Q9" s="3">
        <f t="shared" si="0"/>
        <v>12</v>
      </c>
      <c r="R9" s="3">
        <f t="shared" si="1"/>
        <v>8</v>
      </c>
    </row>
    <row r="10" spans="1:21" x14ac:dyDescent="0.25">
      <c r="A10" s="208"/>
      <c r="B10" s="208"/>
      <c r="C10" s="208"/>
      <c r="D10" s="208"/>
      <c r="E10" s="208"/>
      <c r="F10" s="208"/>
      <c r="G10" s="208"/>
      <c r="H10" s="208"/>
      <c r="I10" s="208">
        <v>5</v>
      </c>
      <c r="J10" s="208">
        <v>3</v>
      </c>
      <c r="K10" s="208"/>
      <c r="L10" s="208"/>
      <c r="M10" s="208"/>
      <c r="N10" s="208"/>
      <c r="O10" s="208"/>
      <c r="P10" s="208"/>
      <c r="Q10" s="3">
        <f t="shared" si="0"/>
        <v>5</v>
      </c>
      <c r="R10" s="3">
        <f t="shared" si="1"/>
        <v>3</v>
      </c>
    </row>
    <row r="11" spans="1:21" x14ac:dyDescent="0.25">
      <c r="A11" s="3">
        <v>3</v>
      </c>
      <c r="B11" s="3" t="s">
        <v>190</v>
      </c>
      <c r="C11" s="3"/>
      <c r="D11" s="3"/>
      <c r="E11" s="3"/>
      <c r="F11" s="3"/>
      <c r="G11" s="3">
        <v>2</v>
      </c>
      <c r="H11" s="3">
        <v>1</v>
      </c>
      <c r="I11" s="3">
        <v>10</v>
      </c>
      <c r="J11" s="3">
        <v>1</v>
      </c>
      <c r="K11" s="3">
        <v>4</v>
      </c>
      <c r="L11" s="3">
        <v>1</v>
      </c>
      <c r="M11" s="3">
        <v>8</v>
      </c>
      <c r="N11" s="3">
        <v>5</v>
      </c>
      <c r="O11" s="3">
        <v>1</v>
      </c>
      <c r="P11" s="3">
        <v>1</v>
      </c>
      <c r="Q11" s="3">
        <f t="shared" si="0"/>
        <v>25</v>
      </c>
      <c r="R11" s="3">
        <f t="shared" si="1"/>
        <v>9</v>
      </c>
    </row>
    <row r="12" spans="1:21" x14ac:dyDescent="0.25">
      <c r="A12" s="208"/>
      <c r="B12" s="208"/>
      <c r="C12" s="208"/>
      <c r="D12" s="208"/>
      <c r="E12" s="208"/>
      <c r="F12" s="208"/>
      <c r="G12" s="208">
        <v>2</v>
      </c>
      <c r="H12" s="208">
        <v>1</v>
      </c>
      <c r="I12" s="208">
        <v>10</v>
      </c>
      <c r="J12" s="208">
        <v>1</v>
      </c>
      <c r="K12" s="208">
        <v>3</v>
      </c>
      <c r="L12" s="208">
        <v>1</v>
      </c>
      <c r="M12" s="208"/>
      <c r="N12" s="208"/>
      <c r="O12" s="208"/>
      <c r="P12" s="208"/>
      <c r="Q12" s="3">
        <f t="shared" si="0"/>
        <v>15</v>
      </c>
      <c r="R12" s="3">
        <f t="shared" si="1"/>
        <v>3</v>
      </c>
    </row>
    <row r="13" spans="1:21" x14ac:dyDescent="0.25">
      <c r="A13" s="3">
        <v>4</v>
      </c>
      <c r="B13" s="3" t="s">
        <v>107</v>
      </c>
      <c r="C13" s="3"/>
      <c r="D13" s="3"/>
      <c r="E13" s="3">
        <v>4</v>
      </c>
      <c r="F13" s="3">
        <v>2</v>
      </c>
      <c r="G13" s="3"/>
      <c r="H13" s="3"/>
      <c r="I13" s="3"/>
      <c r="J13" s="3"/>
      <c r="K13" s="3">
        <v>3</v>
      </c>
      <c r="L13" s="3">
        <v>1</v>
      </c>
      <c r="M13" s="3"/>
      <c r="N13" s="3"/>
      <c r="O13" s="3">
        <v>2</v>
      </c>
      <c r="P13" s="3">
        <v>2</v>
      </c>
      <c r="Q13" s="3">
        <f t="shared" si="0"/>
        <v>9</v>
      </c>
      <c r="R13" s="3">
        <f t="shared" si="1"/>
        <v>5</v>
      </c>
    </row>
    <row r="14" spans="1:21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3">
        <f t="shared" si="0"/>
        <v>0</v>
      </c>
      <c r="R14" s="3">
        <f t="shared" si="1"/>
        <v>0</v>
      </c>
    </row>
    <row r="15" spans="1:21" x14ac:dyDescent="0.25">
      <c r="A15" s="3">
        <v>5</v>
      </c>
      <c r="B15" s="3" t="s">
        <v>342</v>
      </c>
      <c r="C15" s="3"/>
      <c r="D15" s="3"/>
      <c r="E15" s="3"/>
      <c r="F15" s="3"/>
      <c r="G15" s="3">
        <v>10</v>
      </c>
      <c r="H15" s="3">
        <v>2</v>
      </c>
      <c r="I15" s="3">
        <v>2</v>
      </c>
      <c r="J15" s="3">
        <v>1</v>
      </c>
      <c r="K15" s="3"/>
      <c r="L15" s="3"/>
      <c r="M15" s="3">
        <v>5</v>
      </c>
      <c r="N15" s="3">
        <v>2</v>
      </c>
      <c r="O15" s="3"/>
      <c r="P15" s="3"/>
      <c r="Q15" s="3">
        <f t="shared" si="0"/>
        <v>17</v>
      </c>
      <c r="R15" s="3">
        <f t="shared" si="1"/>
        <v>5</v>
      </c>
    </row>
    <row r="16" spans="1:21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3">
        <f t="shared" si="0"/>
        <v>0</v>
      </c>
      <c r="R16" s="3">
        <f t="shared" si="1"/>
        <v>0</v>
      </c>
    </row>
    <row r="17" spans="1:18" x14ac:dyDescent="0.25">
      <c r="A17" s="3">
        <v>6</v>
      </c>
      <c r="B17" s="3" t="s">
        <v>278</v>
      </c>
      <c r="C17" s="3">
        <v>2</v>
      </c>
      <c r="D17" s="3">
        <v>2</v>
      </c>
      <c r="E17" s="3">
        <v>1</v>
      </c>
      <c r="F17" s="3">
        <v>1</v>
      </c>
      <c r="G17" s="3">
        <v>7</v>
      </c>
      <c r="H17" s="3">
        <v>2</v>
      </c>
      <c r="I17" s="3"/>
      <c r="J17" s="3"/>
      <c r="K17" s="3">
        <v>2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f t="shared" si="0"/>
        <v>14</v>
      </c>
      <c r="R17" s="3">
        <f t="shared" si="1"/>
        <v>8</v>
      </c>
    </row>
    <row r="18" spans="1:18" x14ac:dyDescent="0.25">
      <c r="A18" s="208"/>
      <c r="B18" s="208"/>
      <c r="C18" s="208"/>
      <c r="D18" s="208"/>
      <c r="E18" s="208"/>
      <c r="F18" s="208"/>
      <c r="G18" s="208">
        <v>5</v>
      </c>
      <c r="H18" s="208">
        <v>1</v>
      </c>
      <c r="I18" s="208"/>
      <c r="J18" s="208"/>
      <c r="K18" s="208"/>
      <c r="L18" s="208"/>
      <c r="M18" s="208"/>
      <c r="N18" s="208"/>
      <c r="O18" s="208"/>
      <c r="P18" s="208"/>
      <c r="Q18" s="3">
        <f t="shared" si="0"/>
        <v>5</v>
      </c>
      <c r="R18" s="3">
        <f t="shared" si="1"/>
        <v>1</v>
      </c>
    </row>
    <row r="19" spans="1:18" x14ac:dyDescent="0.25">
      <c r="A19" s="3">
        <v>7</v>
      </c>
      <c r="B19" s="3" t="s">
        <v>343</v>
      </c>
      <c r="C19" s="3"/>
      <c r="D19" s="3"/>
      <c r="E19" s="3"/>
      <c r="F19" s="3"/>
      <c r="G19" s="3">
        <v>5</v>
      </c>
      <c r="H19" s="3">
        <v>1</v>
      </c>
      <c r="I19" s="3"/>
      <c r="J19" s="3"/>
      <c r="K19" s="3"/>
      <c r="L19" s="3"/>
      <c r="M19" s="3">
        <v>1</v>
      </c>
      <c r="N19" s="3">
        <v>1</v>
      </c>
      <c r="O19" s="3"/>
      <c r="P19" s="3"/>
      <c r="Q19" s="3">
        <f t="shared" si="0"/>
        <v>6</v>
      </c>
      <c r="R19" s="3">
        <f t="shared" si="1"/>
        <v>2</v>
      </c>
    </row>
    <row r="20" spans="1:18" x14ac:dyDescent="0.2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3">
        <f t="shared" si="0"/>
        <v>0</v>
      </c>
      <c r="R20" s="3">
        <f t="shared" si="1"/>
        <v>0</v>
      </c>
    </row>
    <row r="21" spans="1:18" x14ac:dyDescent="0.25">
      <c r="A21" s="3">
        <v>8</v>
      </c>
      <c r="B21" s="3" t="s">
        <v>455</v>
      </c>
      <c r="C21" s="3"/>
      <c r="D21" s="3"/>
      <c r="E21" s="3">
        <v>2</v>
      </c>
      <c r="F21" s="3">
        <v>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>
        <f t="shared" si="0"/>
        <v>2</v>
      </c>
      <c r="R21" s="3">
        <f t="shared" si="1"/>
        <v>1</v>
      </c>
    </row>
    <row r="22" spans="1:18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3">
        <f t="shared" si="0"/>
        <v>0</v>
      </c>
      <c r="R22" s="3">
        <f t="shared" si="1"/>
        <v>0</v>
      </c>
    </row>
    <row r="23" spans="1:18" x14ac:dyDescent="0.25">
      <c r="A23" s="3">
        <v>9</v>
      </c>
      <c r="B23" s="3" t="s">
        <v>739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v>3</v>
      </c>
      <c r="N23" s="3">
        <v>1</v>
      </c>
      <c r="O23" s="3">
        <v>5</v>
      </c>
      <c r="P23" s="3">
        <v>3</v>
      </c>
      <c r="Q23" s="3">
        <f t="shared" si="0"/>
        <v>8</v>
      </c>
      <c r="R23" s="3">
        <f t="shared" si="1"/>
        <v>4</v>
      </c>
    </row>
    <row r="24" spans="1:18" x14ac:dyDescent="0.25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3">
        <f t="shared" si="0"/>
        <v>0</v>
      </c>
      <c r="R24" s="3">
        <f t="shared" si="1"/>
        <v>0</v>
      </c>
    </row>
    <row r="25" spans="1:18" x14ac:dyDescent="0.25">
      <c r="A25" s="3">
        <v>10</v>
      </c>
      <c r="B25" s="3" t="s">
        <v>209</v>
      </c>
      <c r="C25" s="3"/>
      <c r="D25" s="3"/>
      <c r="E25" s="3"/>
      <c r="F25" s="3"/>
      <c r="G25" s="3">
        <v>2</v>
      </c>
      <c r="H25" s="3">
        <v>1</v>
      </c>
      <c r="I25" s="3"/>
      <c r="J25" s="3"/>
      <c r="K25" s="3"/>
      <c r="L25" s="3"/>
      <c r="M25" s="3">
        <v>3</v>
      </c>
      <c r="N25" s="3">
        <v>2</v>
      </c>
      <c r="O25" s="3"/>
      <c r="P25" s="3"/>
      <c r="Q25" s="3">
        <f t="shared" si="0"/>
        <v>5</v>
      </c>
      <c r="R25" s="3">
        <f t="shared" si="1"/>
        <v>3</v>
      </c>
    </row>
    <row r="26" spans="1:18" x14ac:dyDescent="0.25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3">
        <f t="shared" si="0"/>
        <v>0</v>
      </c>
      <c r="R26" s="3">
        <f t="shared" si="1"/>
        <v>0</v>
      </c>
    </row>
    <row r="27" spans="1:18" x14ac:dyDescent="0.25">
      <c r="A27" s="3">
        <v>11</v>
      </c>
      <c r="B27" s="3" t="s">
        <v>740</v>
      </c>
      <c r="C27" s="3"/>
      <c r="D27" s="3"/>
      <c r="E27" s="3">
        <v>1</v>
      </c>
      <c r="F27" s="3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f t="shared" si="0"/>
        <v>1</v>
      </c>
      <c r="R27" s="3">
        <f t="shared" si="1"/>
        <v>1</v>
      </c>
    </row>
    <row r="28" spans="1:18" x14ac:dyDescent="0.25">
      <c r="A28" s="208"/>
      <c r="B28" s="208"/>
      <c r="C28" s="208"/>
      <c r="D28" s="208"/>
      <c r="E28" s="208">
        <v>1</v>
      </c>
      <c r="F28" s="208">
        <v>1</v>
      </c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3">
        <f t="shared" si="0"/>
        <v>1</v>
      </c>
      <c r="R28" s="3">
        <f t="shared" si="1"/>
        <v>1</v>
      </c>
    </row>
    <row r="29" spans="1:18" x14ac:dyDescent="0.25">
      <c r="A29" s="3">
        <v>13</v>
      </c>
      <c r="B29" s="3" t="s">
        <v>469</v>
      </c>
      <c r="C29" s="3"/>
      <c r="D29" s="3"/>
      <c r="E29" s="3">
        <v>2</v>
      </c>
      <c r="F29" s="3">
        <v>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f t="shared" si="0"/>
        <v>2</v>
      </c>
      <c r="R29" s="3">
        <f t="shared" si="1"/>
        <v>1</v>
      </c>
    </row>
    <row r="30" spans="1:18" x14ac:dyDescent="0.25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3">
        <f t="shared" si="0"/>
        <v>0</v>
      </c>
      <c r="R30" s="3">
        <f t="shared" si="1"/>
        <v>0</v>
      </c>
    </row>
    <row r="31" spans="1:18" x14ac:dyDescent="0.25">
      <c r="A31" s="3"/>
      <c r="B31" s="3" t="s">
        <v>741</v>
      </c>
      <c r="C31" s="3"/>
      <c r="D31" s="3"/>
      <c r="E31" s="3"/>
      <c r="F31" s="3"/>
      <c r="G31" s="3"/>
      <c r="H31" s="3"/>
      <c r="I31" s="3">
        <v>11</v>
      </c>
      <c r="J31" s="3">
        <v>1</v>
      </c>
      <c r="K31" s="3"/>
      <c r="L31" s="3"/>
      <c r="M31" s="3"/>
      <c r="N31" s="3"/>
      <c r="O31" s="3"/>
      <c r="P31" s="3"/>
      <c r="Q31" s="3">
        <f t="shared" si="0"/>
        <v>11</v>
      </c>
      <c r="R31" s="3">
        <f t="shared" si="1"/>
        <v>1</v>
      </c>
    </row>
    <row r="32" spans="1:18" x14ac:dyDescent="0.25">
      <c r="A32" s="208"/>
      <c r="B32" s="208"/>
      <c r="C32" s="208"/>
      <c r="D32" s="208"/>
      <c r="E32" s="208"/>
      <c r="F32" s="208"/>
      <c r="G32" s="208"/>
      <c r="H32" s="208"/>
      <c r="I32" s="208">
        <v>11</v>
      </c>
      <c r="J32" s="208">
        <v>1</v>
      </c>
      <c r="K32" s="208"/>
      <c r="L32" s="208"/>
      <c r="M32" s="208"/>
      <c r="N32" s="208"/>
      <c r="O32" s="208"/>
      <c r="P32" s="208"/>
      <c r="Q32" s="3">
        <f t="shared" si="0"/>
        <v>11</v>
      </c>
      <c r="R32" s="3">
        <f t="shared" si="1"/>
        <v>1</v>
      </c>
    </row>
    <row r="33" spans="1:20" x14ac:dyDescent="0.25">
      <c r="A33" s="3">
        <v>14</v>
      </c>
      <c r="B33" s="3" t="s">
        <v>344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>
        <v>1</v>
      </c>
      <c r="N33" s="3">
        <v>1</v>
      </c>
      <c r="O33" s="3">
        <v>3</v>
      </c>
      <c r="P33" s="3">
        <v>3</v>
      </c>
      <c r="Q33" s="3">
        <f t="shared" si="0"/>
        <v>4</v>
      </c>
      <c r="R33" s="3">
        <f t="shared" si="1"/>
        <v>4</v>
      </c>
    </row>
    <row r="34" spans="1:20" x14ac:dyDescent="0.25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3">
        <f t="shared" si="0"/>
        <v>0</v>
      </c>
      <c r="R34" s="3">
        <f t="shared" si="1"/>
        <v>0</v>
      </c>
    </row>
    <row r="35" spans="1:20" x14ac:dyDescent="0.25">
      <c r="A35" s="2"/>
      <c r="B35" s="2" t="s">
        <v>742</v>
      </c>
      <c r="C35" s="213">
        <f>C5+C7+C9+C11+C13+C15+C17+C19+C21+C23+C25+C27+C29+C31+C33</f>
        <v>7</v>
      </c>
      <c r="D35" s="213">
        <f t="shared" ref="D35:P35" si="2">D5+D7+D9+D11+D13+D15+D17+D19+D21+D23+D25+D27+D29+D31+D33</f>
        <v>7</v>
      </c>
      <c r="E35" s="213">
        <f t="shared" si="2"/>
        <v>10</v>
      </c>
      <c r="F35" s="213">
        <f t="shared" si="2"/>
        <v>6</v>
      </c>
      <c r="G35" s="213">
        <f t="shared" si="2"/>
        <v>35</v>
      </c>
      <c r="H35" s="213">
        <f t="shared" si="2"/>
        <v>10</v>
      </c>
      <c r="I35" s="213">
        <f t="shared" si="2"/>
        <v>29</v>
      </c>
      <c r="J35" s="213">
        <f t="shared" si="2"/>
        <v>6</v>
      </c>
      <c r="K35" s="213">
        <f t="shared" si="2"/>
        <v>16</v>
      </c>
      <c r="L35" s="213">
        <f t="shared" si="2"/>
        <v>6</v>
      </c>
      <c r="M35" s="213">
        <f t="shared" si="2"/>
        <v>35</v>
      </c>
      <c r="N35" s="213">
        <f t="shared" si="2"/>
        <v>23</v>
      </c>
      <c r="O35" s="213">
        <f t="shared" si="2"/>
        <v>22</v>
      </c>
      <c r="P35" s="213">
        <f t="shared" si="2"/>
        <v>16</v>
      </c>
      <c r="Q35" s="213">
        <f>SUM(C35+E35+G35+I35+K35+M35+O35)</f>
        <v>154</v>
      </c>
      <c r="R35" s="213">
        <f>SUM(D35+F35+H35+J35+L35+N35+P35)</f>
        <v>74</v>
      </c>
      <c r="S35">
        <f>Q5+Q7+Q9+Q11+Q13+Q15+Q17+Q19+Q21+Q23+Q25+Q27+Q29+Q31+Q33</f>
        <v>154</v>
      </c>
      <c r="T35">
        <f>R5+R7+R9+R11+R13+R15+R17+R19+R21+R23+R25+R27+R29+R31+R33</f>
        <v>74</v>
      </c>
    </row>
    <row r="36" spans="1:20" x14ac:dyDescent="0.25">
      <c r="A36" s="2"/>
      <c r="B36" s="2"/>
      <c r="C36" s="213">
        <f>C6+C8+C10+C12+C14+C16+C18+C20+C22+C24+C26+C28+C30+C32+C34</f>
        <v>1</v>
      </c>
      <c r="D36" s="213">
        <f t="shared" ref="D36:P36" si="3">D6+D8+D10+D12+D14+D16+D18+D20+D22+D24+D26+D28+D30+D32+D34</f>
        <v>1</v>
      </c>
      <c r="E36" s="213">
        <f t="shared" si="3"/>
        <v>1</v>
      </c>
      <c r="F36" s="213">
        <f t="shared" si="3"/>
        <v>1</v>
      </c>
      <c r="G36" s="213">
        <f>G6+G8+G10+G12+G14+G16+G18+G20+G22+G24+G26+G28+G30+G32+G34</f>
        <v>13</v>
      </c>
      <c r="H36" s="213">
        <f t="shared" si="3"/>
        <v>3</v>
      </c>
      <c r="I36" s="213">
        <f t="shared" si="3"/>
        <v>26</v>
      </c>
      <c r="J36" s="213">
        <f t="shared" si="3"/>
        <v>5</v>
      </c>
      <c r="K36" s="213">
        <f t="shared" si="3"/>
        <v>3</v>
      </c>
      <c r="L36" s="213">
        <f t="shared" si="3"/>
        <v>1</v>
      </c>
      <c r="M36" s="213">
        <f t="shared" si="3"/>
        <v>0</v>
      </c>
      <c r="N36" s="213">
        <f t="shared" si="3"/>
        <v>0</v>
      </c>
      <c r="O36" s="213">
        <f t="shared" si="3"/>
        <v>0</v>
      </c>
      <c r="P36" s="213">
        <f t="shared" si="3"/>
        <v>0</v>
      </c>
      <c r="Q36" s="213">
        <f>SUM(C36+E36+G36+I36+K36+M36+O36)</f>
        <v>44</v>
      </c>
      <c r="R36" s="213">
        <f>SUM(D36+F36+H36+J36+L36+N36+P36)</f>
        <v>11</v>
      </c>
    </row>
  </sheetData>
  <mergeCells count="8">
    <mergeCell ref="C3:D3"/>
    <mergeCell ref="G3:H3"/>
    <mergeCell ref="I3:J3"/>
    <mergeCell ref="K3:L3"/>
    <mergeCell ref="M3:N3"/>
    <mergeCell ref="O3:P3"/>
    <mergeCell ref="Q3:R3"/>
    <mergeCell ref="A2:R2"/>
  </mergeCells>
  <pageMargins left="0.7" right="0.7" top="0.75" bottom="0.75" header="0.3" footer="0.3"/>
  <pageSetup paperSize="5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workbookViewId="0">
      <selection activeCell="A2" sqref="A2"/>
    </sheetView>
  </sheetViews>
  <sheetFormatPr defaultRowHeight="15" x14ac:dyDescent="0.25"/>
  <cols>
    <col min="1" max="1" width="3.85546875" style="6" customWidth="1"/>
    <col min="2" max="2" width="19.42578125" style="32" customWidth="1"/>
    <col min="3" max="3" width="7.5703125" style="33" customWidth="1"/>
    <col min="4" max="4" width="19" style="34" customWidth="1"/>
    <col min="5" max="5" width="5.85546875" style="8" customWidth="1"/>
    <col min="6" max="6" width="13.28515625" style="6" customWidth="1"/>
    <col min="7" max="7" width="11.140625" style="6" customWidth="1"/>
    <col min="8" max="8" width="11.5703125" style="6" customWidth="1"/>
    <col min="9" max="9" width="20.140625" style="6" bestFit="1" customWidth="1"/>
    <col min="10" max="10" width="15" style="6" bestFit="1" customWidth="1"/>
    <col min="11" max="11" width="20.140625" style="9" bestFit="1" customWidth="1"/>
    <col min="12" max="12" width="15" style="9" bestFit="1" customWidth="1"/>
    <col min="13" max="13" width="9.140625" style="6"/>
    <col min="14" max="14" width="5.28515625" style="6" customWidth="1"/>
    <col min="15" max="15" width="9.140625" style="6"/>
    <col min="16" max="16" width="21" style="6" customWidth="1"/>
    <col min="17" max="254" width="9.140625" style="6"/>
    <col min="255" max="255" width="3.85546875" style="6" customWidth="1"/>
    <col min="256" max="256" width="19.42578125" style="6" customWidth="1"/>
    <col min="257" max="257" width="7.5703125" style="6" customWidth="1"/>
    <col min="258" max="258" width="19" style="6" customWidth="1"/>
    <col min="259" max="259" width="5.85546875" style="6" customWidth="1"/>
    <col min="260" max="260" width="13.28515625" style="6" customWidth="1"/>
    <col min="261" max="261" width="11.140625" style="6" customWidth="1"/>
    <col min="262" max="262" width="11.5703125" style="6" customWidth="1"/>
    <col min="263" max="263" width="20.140625" style="6" bestFit="1" customWidth="1"/>
    <col min="264" max="264" width="13.7109375" style="6" bestFit="1" customWidth="1"/>
    <col min="265" max="265" width="20.140625" style="6" bestFit="1" customWidth="1"/>
    <col min="266" max="266" width="13" style="6" customWidth="1"/>
    <col min="267" max="510" width="9.140625" style="6"/>
    <col min="511" max="511" width="3.85546875" style="6" customWidth="1"/>
    <col min="512" max="512" width="19.42578125" style="6" customWidth="1"/>
    <col min="513" max="513" width="7.5703125" style="6" customWidth="1"/>
    <col min="514" max="514" width="19" style="6" customWidth="1"/>
    <col min="515" max="515" width="5.85546875" style="6" customWidth="1"/>
    <col min="516" max="516" width="13.28515625" style="6" customWidth="1"/>
    <col min="517" max="517" width="11.140625" style="6" customWidth="1"/>
    <col min="518" max="518" width="11.5703125" style="6" customWidth="1"/>
    <col min="519" max="519" width="20.140625" style="6" bestFit="1" customWidth="1"/>
    <col min="520" max="520" width="13.7109375" style="6" bestFit="1" customWidth="1"/>
    <col min="521" max="521" width="20.140625" style="6" bestFit="1" customWidth="1"/>
    <col min="522" max="522" width="13" style="6" customWidth="1"/>
    <col min="523" max="766" width="9.140625" style="6"/>
    <col min="767" max="767" width="3.85546875" style="6" customWidth="1"/>
    <col min="768" max="768" width="19.42578125" style="6" customWidth="1"/>
    <col min="769" max="769" width="7.5703125" style="6" customWidth="1"/>
    <col min="770" max="770" width="19" style="6" customWidth="1"/>
    <col min="771" max="771" width="5.85546875" style="6" customWidth="1"/>
    <col min="772" max="772" width="13.28515625" style="6" customWidth="1"/>
    <col min="773" max="773" width="11.140625" style="6" customWidth="1"/>
    <col min="774" max="774" width="11.5703125" style="6" customWidth="1"/>
    <col min="775" max="775" width="20.140625" style="6" bestFit="1" customWidth="1"/>
    <col min="776" max="776" width="13.7109375" style="6" bestFit="1" customWidth="1"/>
    <col min="777" max="777" width="20.140625" style="6" bestFit="1" customWidth="1"/>
    <col min="778" max="778" width="13" style="6" customWidth="1"/>
    <col min="779" max="1022" width="9.140625" style="6"/>
    <col min="1023" max="1023" width="3.85546875" style="6" customWidth="1"/>
    <col min="1024" max="1024" width="19.42578125" style="6" customWidth="1"/>
    <col min="1025" max="1025" width="7.5703125" style="6" customWidth="1"/>
    <col min="1026" max="1026" width="19" style="6" customWidth="1"/>
    <col min="1027" max="1027" width="5.85546875" style="6" customWidth="1"/>
    <col min="1028" max="1028" width="13.28515625" style="6" customWidth="1"/>
    <col min="1029" max="1029" width="11.140625" style="6" customWidth="1"/>
    <col min="1030" max="1030" width="11.5703125" style="6" customWidth="1"/>
    <col min="1031" max="1031" width="20.140625" style="6" bestFit="1" customWidth="1"/>
    <col min="1032" max="1032" width="13.7109375" style="6" bestFit="1" customWidth="1"/>
    <col min="1033" max="1033" width="20.140625" style="6" bestFit="1" customWidth="1"/>
    <col min="1034" max="1034" width="13" style="6" customWidth="1"/>
    <col min="1035" max="1278" width="9.140625" style="6"/>
    <col min="1279" max="1279" width="3.85546875" style="6" customWidth="1"/>
    <col min="1280" max="1280" width="19.42578125" style="6" customWidth="1"/>
    <col min="1281" max="1281" width="7.5703125" style="6" customWidth="1"/>
    <col min="1282" max="1282" width="19" style="6" customWidth="1"/>
    <col min="1283" max="1283" width="5.85546875" style="6" customWidth="1"/>
    <col min="1284" max="1284" width="13.28515625" style="6" customWidth="1"/>
    <col min="1285" max="1285" width="11.140625" style="6" customWidth="1"/>
    <col min="1286" max="1286" width="11.5703125" style="6" customWidth="1"/>
    <col min="1287" max="1287" width="20.140625" style="6" bestFit="1" customWidth="1"/>
    <col min="1288" max="1288" width="13.7109375" style="6" bestFit="1" customWidth="1"/>
    <col min="1289" max="1289" width="20.140625" style="6" bestFit="1" customWidth="1"/>
    <col min="1290" max="1290" width="13" style="6" customWidth="1"/>
    <col min="1291" max="1534" width="9.140625" style="6"/>
    <col min="1535" max="1535" width="3.85546875" style="6" customWidth="1"/>
    <col min="1536" max="1536" width="19.42578125" style="6" customWidth="1"/>
    <col min="1537" max="1537" width="7.5703125" style="6" customWidth="1"/>
    <col min="1538" max="1538" width="19" style="6" customWidth="1"/>
    <col min="1539" max="1539" width="5.85546875" style="6" customWidth="1"/>
    <col min="1540" max="1540" width="13.28515625" style="6" customWidth="1"/>
    <col min="1541" max="1541" width="11.140625" style="6" customWidth="1"/>
    <col min="1542" max="1542" width="11.5703125" style="6" customWidth="1"/>
    <col min="1543" max="1543" width="20.140625" style="6" bestFit="1" customWidth="1"/>
    <col min="1544" max="1544" width="13.7109375" style="6" bestFit="1" customWidth="1"/>
    <col min="1545" max="1545" width="20.140625" style="6" bestFit="1" customWidth="1"/>
    <col min="1546" max="1546" width="13" style="6" customWidth="1"/>
    <col min="1547" max="1790" width="9.140625" style="6"/>
    <col min="1791" max="1791" width="3.85546875" style="6" customWidth="1"/>
    <col min="1792" max="1792" width="19.42578125" style="6" customWidth="1"/>
    <col min="1793" max="1793" width="7.5703125" style="6" customWidth="1"/>
    <col min="1794" max="1794" width="19" style="6" customWidth="1"/>
    <col min="1795" max="1795" width="5.85546875" style="6" customWidth="1"/>
    <col min="1796" max="1796" width="13.28515625" style="6" customWidth="1"/>
    <col min="1797" max="1797" width="11.140625" style="6" customWidth="1"/>
    <col min="1798" max="1798" width="11.5703125" style="6" customWidth="1"/>
    <col min="1799" max="1799" width="20.140625" style="6" bestFit="1" customWidth="1"/>
    <col min="1800" max="1800" width="13.7109375" style="6" bestFit="1" customWidth="1"/>
    <col min="1801" max="1801" width="20.140625" style="6" bestFit="1" customWidth="1"/>
    <col min="1802" max="1802" width="13" style="6" customWidth="1"/>
    <col min="1803" max="2046" width="9.140625" style="6"/>
    <col min="2047" max="2047" width="3.85546875" style="6" customWidth="1"/>
    <col min="2048" max="2048" width="19.42578125" style="6" customWidth="1"/>
    <col min="2049" max="2049" width="7.5703125" style="6" customWidth="1"/>
    <col min="2050" max="2050" width="19" style="6" customWidth="1"/>
    <col min="2051" max="2051" width="5.85546875" style="6" customWidth="1"/>
    <col min="2052" max="2052" width="13.28515625" style="6" customWidth="1"/>
    <col min="2053" max="2053" width="11.140625" style="6" customWidth="1"/>
    <col min="2054" max="2054" width="11.5703125" style="6" customWidth="1"/>
    <col min="2055" max="2055" width="20.140625" style="6" bestFit="1" customWidth="1"/>
    <col min="2056" max="2056" width="13.7109375" style="6" bestFit="1" customWidth="1"/>
    <col min="2057" max="2057" width="20.140625" style="6" bestFit="1" customWidth="1"/>
    <col min="2058" max="2058" width="13" style="6" customWidth="1"/>
    <col min="2059" max="2302" width="9.140625" style="6"/>
    <col min="2303" max="2303" width="3.85546875" style="6" customWidth="1"/>
    <col min="2304" max="2304" width="19.42578125" style="6" customWidth="1"/>
    <col min="2305" max="2305" width="7.5703125" style="6" customWidth="1"/>
    <col min="2306" max="2306" width="19" style="6" customWidth="1"/>
    <col min="2307" max="2307" width="5.85546875" style="6" customWidth="1"/>
    <col min="2308" max="2308" width="13.28515625" style="6" customWidth="1"/>
    <col min="2309" max="2309" width="11.140625" style="6" customWidth="1"/>
    <col min="2310" max="2310" width="11.5703125" style="6" customWidth="1"/>
    <col min="2311" max="2311" width="20.140625" style="6" bestFit="1" customWidth="1"/>
    <col min="2312" max="2312" width="13.7109375" style="6" bestFit="1" customWidth="1"/>
    <col min="2313" max="2313" width="20.140625" style="6" bestFit="1" customWidth="1"/>
    <col min="2314" max="2314" width="13" style="6" customWidth="1"/>
    <col min="2315" max="2558" width="9.140625" style="6"/>
    <col min="2559" max="2559" width="3.85546875" style="6" customWidth="1"/>
    <col min="2560" max="2560" width="19.42578125" style="6" customWidth="1"/>
    <col min="2561" max="2561" width="7.5703125" style="6" customWidth="1"/>
    <col min="2562" max="2562" width="19" style="6" customWidth="1"/>
    <col min="2563" max="2563" width="5.85546875" style="6" customWidth="1"/>
    <col min="2564" max="2564" width="13.28515625" style="6" customWidth="1"/>
    <col min="2565" max="2565" width="11.140625" style="6" customWidth="1"/>
    <col min="2566" max="2566" width="11.5703125" style="6" customWidth="1"/>
    <col min="2567" max="2567" width="20.140625" style="6" bestFit="1" customWidth="1"/>
    <col min="2568" max="2568" width="13.7109375" style="6" bestFit="1" customWidth="1"/>
    <col min="2569" max="2569" width="20.140625" style="6" bestFit="1" customWidth="1"/>
    <col min="2570" max="2570" width="13" style="6" customWidth="1"/>
    <col min="2571" max="2814" width="9.140625" style="6"/>
    <col min="2815" max="2815" width="3.85546875" style="6" customWidth="1"/>
    <col min="2816" max="2816" width="19.42578125" style="6" customWidth="1"/>
    <col min="2817" max="2817" width="7.5703125" style="6" customWidth="1"/>
    <col min="2818" max="2818" width="19" style="6" customWidth="1"/>
    <col min="2819" max="2819" width="5.85546875" style="6" customWidth="1"/>
    <col min="2820" max="2820" width="13.28515625" style="6" customWidth="1"/>
    <col min="2821" max="2821" width="11.140625" style="6" customWidth="1"/>
    <col min="2822" max="2822" width="11.5703125" style="6" customWidth="1"/>
    <col min="2823" max="2823" width="20.140625" style="6" bestFit="1" customWidth="1"/>
    <col min="2824" max="2824" width="13.7109375" style="6" bestFit="1" customWidth="1"/>
    <col min="2825" max="2825" width="20.140625" style="6" bestFit="1" customWidth="1"/>
    <col min="2826" max="2826" width="13" style="6" customWidth="1"/>
    <col min="2827" max="3070" width="9.140625" style="6"/>
    <col min="3071" max="3071" width="3.85546875" style="6" customWidth="1"/>
    <col min="3072" max="3072" width="19.42578125" style="6" customWidth="1"/>
    <col min="3073" max="3073" width="7.5703125" style="6" customWidth="1"/>
    <col min="3074" max="3074" width="19" style="6" customWidth="1"/>
    <col min="3075" max="3075" width="5.85546875" style="6" customWidth="1"/>
    <col min="3076" max="3076" width="13.28515625" style="6" customWidth="1"/>
    <col min="3077" max="3077" width="11.140625" style="6" customWidth="1"/>
    <col min="3078" max="3078" width="11.5703125" style="6" customWidth="1"/>
    <col min="3079" max="3079" width="20.140625" style="6" bestFit="1" customWidth="1"/>
    <col min="3080" max="3080" width="13.7109375" style="6" bestFit="1" customWidth="1"/>
    <col min="3081" max="3081" width="20.140625" style="6" bestFit="1" customWidth="1"/>
    <col min="3082" max="3082" width="13" style="6" customWidth="1"/>
    <col min="3083" max="3326" width="9.140625" style="6"/>
    <col min="3327" max="3327" width="3.85546875" style="6" customWidth="1"/>
    <col min="3328" max="3328" width="19.42578125" style="6" customWidth="1"/>
    <col min="3329" max="3329" width="7.5703125" style="6" customWidth="1"/>
    <col min="3330" max="3330" width="19" style="6" customWidth="1"/>
    <col min="3331" max="3331" width="5.85546875" style="6" customWidth="1"/>
    <col min="3332" max="3332" width="13.28515625" style="6" customWidth="1"/>
    <col min="3333" max="3333" width="11.140625" style="6" customWidth="1"/>
    <col min="3334" max="3334" width="11.5703125" style="6" customWidth="1"/>
    <col min="3335" max="3335" width="20.140625" style="6" bestFit="1" customWidth="1"/>
    <col min="3336" max="3336" width="13.7109375" style="6" bestFit="1" customWidth="1"/>
    <col min="3337" max="3337" width="20.140625" style="6" bestFit="1" customWidth="1"/>
    <col min="3338" max="3338" width="13" style="6" customWidth="1"/>
    <col min="3339" max="3582" width="9.140625" style="6"/>
    <col min="3583" max="3583" width="3.85546875" style="6" customWidth="1"/>
    <col min="3584" max="3584" width="19.42578125" style="6" customWidth="1"/>
    <col min="3585" max="3585" width="7.5703125" style="6" customWidth="1"/>
    <col min="3586" max="3586" width="19" style="6" customWidth="1"/>
    <col min="3587" max="3587" width="5.85546875" style="6" customWidth="1"/>
    <col min="3588" max="3588" width="13.28515625" style="6" customWidth="1"/>
    <col min="3589" max="3589" width="11.140625" style="6" customWidth="1"/>
    <col min="3590" max="3590" width="11.5703125" style="6" customWidth="1"/>
    <col min="3591" max="3591" width="20.140625" style="6" bestFit="1" customWidth="1"/>
    <col min="3592" max="3592" width="13.7109375" style="6" bestFit="1" customWidth="1"/>
    <col min="3593" max="3593" width="20.140625" style="6" bestFit="1" customWidth="1"/>
    <col min="3594" max="3594" width="13" style="6" customWidth="1"/>
    <col min="3595" max="3838" width="9.140625" style="6"/>
    <col min="3839" max="3839" width="3.85546875" style="6" customWidth="1"/>
    <col min="3840" max="3840" width="19.42578125" style="6" customWidth="1"/>
    <col min="3841" max="3841" width="7.5703125" style="6" customWidth="1"/>
    <col min="3842" max="3842" width="19" style="6" customWidth="1"/>
    <col min="3843" max="3843" width="5.85546875" style="6" customWidth="1"/>
    <col min="3844" max="3844" width="13.28515625" style="6" customWidth="1"/>
    <col min="3845" max="3845" width="11.140625" style="6" customWidth="1"/>
    <col min="3846" max="3846" width="11.5703125" style="6" customWidth="1"/>
    <col min="3847" max="3847" width="20.140625" style="6" bestFit="1" customWidth="1"/>
    <col min="3848" max="3848" width="13.7109375" style="6" bestFit="1" customWidth="1"/>
    <col min="3849" max="3849" width="20.140625" style="6" bestFit="1" customWidth="1"/>
    <col min="3850" max="3850" width="13" style="6" customWidth="1"/>
    <col min="3851" max="4094" width="9.140625" style="6"/>
    <col min="4095" max="4095" width="3.85546875" style="6" customWidth="1"/>
    <col min="4096" max="4096" width="19.42578125" style="6" customWidth="1"/>
    <col min="4097" max="4097" width="7.5703125" style="6" customWidth="1"/>
    <col min="4098" max="4098" width="19" style="6" customWidth="1"/>
    <col min="4099" max="4099" width="5.85546875" style="6" customWidth="1"/>
    <col min="4100" max="4100" width="13.28515625" style="6" customWidth="1"/>
    <col min="4101" max="4101" width="11.140625" style="6" customWidth="1"/>
    <col min="4102" max="4102" width="11.5703125" style="6" customWidth="1"/>
    <col min="4103" max="4103" width="20.140625" style="6" bestFit="1" customWidth="1"/>
    <col min="4104" max="4104" width="13.7109375" style="6" bestFit="1" customWidth="1"/>
    <col min="4105" max="4105" width="20.140625" style="6" bestFit="1" customWidth="1"/>
    <col min="4106" max="4106" width="13" style="6" customWidth="1"/>
    <col min="4107" max="4350" width="9.140625" style="6"/>
    <col min="4351" max="4351" width="3.85546875" style="6" customWidth="1"/>
    <col min="4352" max="4352" width="19.42578125" style="6" customWidth="1"/>
    <col min="4353" max="4353" width="7.5703125" style="6" customWidth="1"/>
    <col min="4354" max="4354" width="19" style="6" customWidth="1"/>
    <col min="4355" max="4355" width="5.85546875" style="6" customWidth="1"/>
    <col min="4356" max="4356" width="13.28515625" style="6" customWidth="1"/>
    <col min="4357" max="4357" width="11.140625" style="6" customWidth="1"/>
    <col min="4358" max="4358" width="11.5703125" style="6" customWidth="1"/>
    <col min="4359" max="4359" width="20.140625" style="6" bestFit="1" customWidth="1"/>
    <col min="4360" max="4360" width="13.7109375" style="6" bestFit="1" customWidth="1"/>
    <col min="4361" max="4361" width="20.140625" style="6" bestFit="1" customWidth="1"/>
    <col min="4362" max="4362" width="13" style="6" customWidth="1"/>
    <col min="4363" max="4606" width="9.140625" style="6"/>
    <col min="4607" max="4607" width="3.85546875" style="6" customWidth="1"/>
    <col min="4608" max="4608" width="19.42578125" style="6" customWidth="1"/>
    <col min="4609" max="4609" width="7.5703125" style="6" customWidth="1"/>
    <col min="4610" max="4610" width="19" style="6" customWidth="1"/>
    <col min="4611" max="4611" width="5.85546875" style="6" customWidth="1"/>
    <col min="4612" max="4612" width="13.28515625" style="6" customWidth="1"/>
    <col min="4613" max="4613" width="11.140625" style="6" customWidth="1"/>
    <col min="4614" max="4614" width="11.5703125" style="6" customWidth="1"/>
    <col min="4615" max="4615" width="20.140625" style="6" bestFit="1" customWidth="1"/>
    <col min="4616" max="4616" width="13.7109375" style="6" bestFit="1" customWidth="1"/>
    <col min="4617" max="4617" width="20.140625" style="6" bestFit="1" customWidth="1"/>
    <col min="4618" max="4618" width="13" style="6" customWidth="1"/>
    <col min="4619" max="4862" width="9.140625" style="6"/>
    <col min="4863" max="4863" width="3.85546875" style="6" customWidth="1"/>
    <col min="4864" max="4864" width="19.42578125" style="6" customWidth="1"/>
    <col min="4865" max="4865" width="7.5703125" style="6" customWidth="1"/>
    <col min="4866" max="4866" width="19" style="6" customWidth="1"/>
    <col min="4867" max="4867" width="5.85546875" style="6" customWidth="1"/>
    <col min="4868" max="4868" width="13.28515625" style="6" customWidth="1"/>
    <col min="4869" max="4869" width="11.140625" style="6" customWidth="1"/>
    <col min="4870" max="4870" width="11.5703125" style="6" customWidth="1"/>
    <col min="4871" max="4871" width="20.140625" style="6" bestFit="1" customWidth="1"/>
    <col min="4872" max="4872" width="13.7109375" style="6" bestFit="1" customWidth="1"/>
    <col min="4873" max="4873" width="20.140625" style="6" bestFit="1" customWidth="1"/>
    <col min="4874" max="4874" width="13" style="6" customWidth="1"/>
    <col min="4875" max="5118" width="9.140625" style="6"/>
    <col min="5119" max="5119" width="3.85546875" style="6" customWidth="1"/>
    <col min="5120" max="5120" width="19.42578125" style="6" customWidth="1"/>
    <col min="5121" max="5121" width="7.5703125" style="6" customWidth="1"/>
    <col min="5122" max="5122" width="19" style="6" customWidth="1"/>
    <col min="5123" max="5123" width="5.85546875" style="6" customWidth="1"/>
    <col min="5124" max="5124" width="13.28515625" style="6" customWidth="1"/>
    <col min="5125" max="5125" width="11.140625" style="6" customWidth="1"/>
    <col min="5126" max="5126" width="11.5703125" style="6" customWidth="1"/>
    <col min="5127" max="5127" width="20.140625" style="6" bestFit="1" customWidth="1"/>
    <col min="5128" max="5128" width="13.7109375" style="6" bestFit="1" customWidth="1"/>
    <col min="5129" max="5129" width="20.140625" style="6" bestFit="1" customWidth="1"/>
    <col min="5130" max="5130" width="13" style="6" customWidth="1"/>
    <col min="5131" max="5374" width="9.140625" style="6"/>
    <col min="5375" max="5375" width="3.85546875" style="6" customWidth="1"/>
    <col min="5376" max="5376" width="19.42578125" style="6" customWidth="1"/>
    <col min="5377" max="5377" width="7.5703125" style="6" customWidth="1"/>
    <col min="5378" max="5378" width="19" style="6" customWidth="1"/>
    <col min="5379" max="5379" width="5.85546875" style="6" customWidth="1"/>
    <col min="5380" max="5380" width="13.28515625" style="6" customWidth="1"/>
    <col min="5381" max="5381" width="11.140625" style="6" customWidth="1"/>
    <col min="5382" max="5382" width="11.5703125" style="6" customWidth="1"/>
    <col min="5383" max="5383" width="20.140625" style="6" bestFit="1" customWidth="1"/>
    <col min="5384" max="5384" width="13.7109375" style="6" bestFit="1" customWidth="1"/>
    <col min="5385" max="5385" width="20.140625" style="6" bestFit="1" customWidth="1"/>
    <col min="5386" max="5386" width="13" style="6" customWidth="1"/>
    <col min="5387" max="5630" width="9.140625" style="6"/>
    <col min="5631" max="5631" width="3.85546875" style="6" customWidth="1"/>
    <col min="5632" max="5632" width="19.42578125" style="6" customWidth="1"/>
    <col min="5633" max="5633" width="7.5703125" style="6" customWidth="1"/>
    <col min="5634" max="5634" width="19" style="6" customWidth="1"/>
    <col min="5635" max="5635" width="5.85546875" style="6" customWidth="1"/>
    <col min="5636" max="5636" width="13.28515625" style="6" customWidth="1"/>
    <col min="5637" max="5637" width="11.140625" style="6" customWidth="1"/>
    <col min="5638" max="5638" width="11.5703125" style="6" customWidth="1"/>
    <col min="5639" max="5639" width="20.140625" style="6" bestFit="1" customWidth="1"/>
    <col min="5640" max="5640" width="13.7109375" style="6" bestFit="1" customWidth="1"/>
    <col min="5641" max="5641" width="20.140625" style="6" bestFit="1" customWidth="1"/>
    <col min="5642" max="5642" width="13" style="6" customWidth="1"/>
    <col min="5643" max="5886" width="9.140625" style="6"/>
    <col min="5887" max="5887" width="3.85546875" style="6" customWidth="1"/>
    <col min="5888" max="5888" width="19.42578125" style="6" customWidth="1"/>
    <col min="5889" max="5889" width="7.5703125" style="6" customWidth="1"/>
    <col min="5890" max="5890" width="19" style="6" customWidth="1"/>
    <col min="5891" max="5891" width="5.85546875" style="6" customWidth="1"/>
    <col min="5892" max="5892" width="13.28515625" style="6" customWidth="1"/>
    <col min="5893" max="5893" width="11.140625" style="6" customWidth="1"/>
    <col min="5894" max="5894" width="11.5703125" style="6" customWidth="1"/>
    <col min="5895" max="5895" width="20.140625" style="6" bestFit="1" customWidth="1"/>
    <col min="5896" max="5896" width="13.7109375" style="6" bestFit="1" customWidth="1"/>
    <col min="5897" max="5897" width="20.140625" style="6" bestFit="1" customWidth="1"/>
    <col min="5898" max="5898" width="13" style="6" customWidth="1"/>
    <col min="5899" max="6142" width="9.140625" style="6"/>
    <col min="6143" max="6143" width="3.85546875" style="6" customWidth="1"/>
    <col min="6144" max="6144" width="19.42578125" style="6" customWidth="1"/>
    <col min="6145" max="6145" width="7.5703125" style="6" customWidth="1"/>
    <col min="6146" max="6146" width="19" style="6" customWidth="1"/>
    <col min="6147" max="6147" width="5.85546875" style="6" customWidth="1"/>
    <col min="6148" max="6148" width="13.28515625" style="6" customWidth="1"/>
    <col min="6149" max="6149" width="11.140625" style="6" customWidth="1"/>
    <col min="6150" max="6150" width="11.5703125" style="6" customWidth="1"/>
    <col min="6151" max="6151" width="20.140625" style="6" bestFit="1" customWidth="1"/>
    <col min="6152" max="6152" width="13.7109375" style="6" bestFit="1" customWidth="1"/>
    <col min="6153" max="6153" width="20.140625" style="6" bestFit="1" customWidth="1"/>
    <col min="6154" max="6154" width="13" style="6" customWidth="1"/>
    <col min="6155" max="6398" width="9.140625" style="6"/>
    <col min="6399" max="6399" width="3.85546875" style="6" customWidth="1"/>
    <col min="6400" max="6400" width="19.42578125" style="6" customWidth="1"/>
    <col min="6401" max="6401" width="7.5703125" style="6" customWidth="1"/>
    <col min="6402" max="6402" width="19" style="6" customWidth="1"/>
    <col min="6403" max="6403" width="5.85546875" style="6" customWidth="1"/>
    <col min="6404" max="6404" width="13.28515625" style="6" customWidth="1"/>
    <col min="6405" max="6405" width="11.140625" style="6" customWidth="1"/>
    <col min="6406" max="6406" width="11.5703125" style="6" customWidth="1"/>
    <col min="6407" max="6407" width="20.140625" style="6" bestFit="1" customWidth="1"/>
    <col min="6408" max="6408" width="13.7109375" style="6" bestFit="1" customWidth="1"/>
    <col min="6409" max="6409" width="20.140625" style="6" bestFit="1" customWidth="1"/>
    <col min="6410" max="6410" width="13" style="6" customWidth="1"/>
    <col min="6411" max="6654" width="9.140625" style="6"/>
    <col min="6655" max="6655" width="3.85546875" style="6" customWidth="1"/>
    <col min="6656" max="6656" width="19.42578125" style="6" customWidth="1"/>
    <col min="6657" max="6657" width="7.5703125" style="6" customWidth="1"/>
    <col min="6658" max="6658" width="19" style="6" customWidth="1"/>
    <col min="6659" max="6659" width="5.85546875" style="6" customWidth="1"/>
    <col min="6660" max="6660" width="13.28515625" style="6" customWidth="1"/>
    <col min="6661" max="6661" width="11.140625" style="6" customWidth="1"/>
    <col min="6662" max="6662" width="11.5703125" style="6" customWidth="1"/>
    <col min="6663" max="6663" width="20.140625" style="6" bestFit="1" customWidth="1"/>
    <col min="6664" max="6664" width="13.7109375" style="6" bestFit="1" customWidth="1"/>
    <col min="6665" max="6665" width="20.140625" style="6" bestFit="1" customWidth="1"/>
    <col min="6666" max="6666" width="13" style="6" customWidth="1"/>
    <col min="6667" max="6910" width="9.140625" style="6"/>
    <col min="6911" max="6911" width="3.85546875" style="6" customWidth="1"/>
    <col min="6912" max="6912" width="19.42578125" style="6" customWidth="1"/>
    <col min="6913" max="6913" width="7.5703125" style="6" customWidth="1"/>
    <col min="6914" max="6914" width="19" style="6" customWidth="1"/>
    <col min="6915" max="6915" width="5.85546875" style="6" customWidth="1"/>
    <col min="6916" max="6916" width="13.28515625" style="6" customWidth="1"/>
    <col min="6917" max="6917" width="11.140625" style="6" customWidth="1"/>
    <col min="6918" max="6918" width="11.5703125" style="6" customWidth="1"/>
    <col min="6919" max="6919" width="20.140625" style="6" bestFit="1" customWidth="1"/>
    <col min="6920" max="6920" width="13.7109375" style="6" bestFit="1" customWidth="1"/>
    <col min="6921" max="6921" width="20.140625" style="6" bestFit="1" customWidth="1"/>
    <col min="6922" max="6922" width="13" style="6" customWidth="1"/>
    <col min="6923" max="7166" width="9.140625" style="6"/>
    <col min="7167" max="7167" width="3.85546875" style="6" customWidth="1"/>
    <col min="7168" max="7168" width="19.42578125" style="6" customWidth="1"/>
    <col min="7169" max="7169" width="7.5703125" style="6" customWidth="1"/>
    <col min="7170" max="7170" width="19" style="6" customWidth="1"/>
    <col min="7171" max="7171" width="5.85546875" style="6" customWidth="1"/>
    <col min="7172" max="7172" width="13.28515625" style="6" customWidth="1"/>
    <col min="7173" max="7173" width="11.140625" style="6" customWidth="1"/>
    <col min="7174" max="7174" width="11.5703125" style="6" customWidth="1"/>
    <col min="7175" max="7175" width="20.140625" style="6" bestFit="1" customWidth="1"/>
    <col min="7176" max="7176" width="13.7109375" style="6" bestFit="1" customWidth="1"/>
    <col min="7177" max="7177" width="20.140625" style="6" bestFit="1" customWidth="1"/>
    <col min="7178" max="7178" width="13" style="6" customWidth="1"/>
    <col min="7179" max="7422" width="9.140625" style="6"/>
    <col min="7423" max="7423" width="3.85546875" style="6" customWidth="1"/>
    <col min="7424" max="7424" width="19.42578125" style="6" customWidth="1"/>
    <col min="7425" max="7425" width="7.5703125" style="6" customWidth="1"/>
    <col min="7426" max="7426" width="19" style="6" customWidth="1"/>
    <col min="7427" max="7427" width="5.85546875" style="6" customWidth="1"/>
    <col min="7428" max="7428" width="13.28515625" style="6" customWidth="1"/>
    <col min="7429" max="7429" width="11.140625" style="6" customWidth="1"/>
    <col min="7430" max="7430" width="11.5703125" style="6" customWidth="1"/>
    <col min="7431" max="7431" width="20.140625" style="6" bestFit="1" customWidth="1"/>
    <col min="7432" max="7432" width="13.7109375" style="6" bestFit="1" customWidth="1"/>
    <col min="7433" max="7433" width="20.140625" style="6" bestFit="1" customWidth="1"/>
    <col min="7434" max="7434" width="13" style="6" customWidth="1"/>
    <col min="7435" max="7678" width="9.140625" style="6"/>
    <col min="7679" max="7679" width="3.85546875" style="6" customWidth="1"/>
    <col min="7680" max="7680" width="19.42578125" style="6" customWidth="1"/>
    <col min="7681" max="7681" width="7.5703125" style="6" customWidth="1"/>
    <col min="7682" max="7682" width="19" style="6" customWidth="1"/>
    <col min="7683" max="7683" width="5.85546875" style="6" customWidth="1"/>
    <col min="7684" max="7684" width="13.28515625" style="6" customWidth="1"/>
    <col min="7685" max="7685" width="11.140625" style="6" customWidth="1"/>
    <col min="7686" max="7686" width="11.5703125" style="6" customWidth="1"/>
    <col min="7687" max="7687" width="20.140625" style="6" bestFit="1" customWidth="1"/>
    <col min="7688" max="7688" width="13.7109375" style="6" bestFit="1" customWidth="1"/>
    <col min="7689" max="7689" width="20.140625" style="6" bestFit="1" customWidth="1"/>
    <col min="7690" max="7690" width="13" style="6" customWidth="1"/>
    <col min="7691" max="7934" width="9.140625" style="6"/>
    <col min="7935" max="7935" width="3.85546875" style="6" customWidth="1"/>
    <col min="7936" max="7936" width="19.42578125" style="6" customWidth="1"/>
    <col min="7937" max="7937" width="7.5703125" style="6" customWidth="1"/>
    <col min="7938" max="7938" width="19" style="6" customWidth="1"/>
    <col min="7939" max="7939" width="5.85546875" style="6" customWidth="1"/>
    <col min="7940" max="7940" width="13.28515625" style="6" customWidth="1"/>
    <col min="7941" max="7941" width="11.140625" style="6" customWidth="1"/>
    <col min="7942" max="7942" width="11.5703125" style="6" customWidth="1"/>
    <col min="7943" max="7943" width="20.140625" style="6" bestFit="1" customWidth="1"/>
    <col min="7944" max="7944" width="13.7109375" style="6" bestFit="1" customWidth="1"/>
    <col min="7945" max="7945" width="20.140625" style="6" bestFit="1" customWidth="1"/>
    <col min="7946" max="7946" width="13" style="6" customWidth="1"/>
    <col min="7947" max="8190" width="9.140625" style="6"/>
    <col min="8191" max="8191" width="3.85546875" style="6" customWidth="1"/>
    <col min="8192" max="8192" width="19.42578125" style="6" customWidth="1"/>
    <col min="8193" max="8193" width="7.5703125" style="6" customWidth="1"/>
    <col min="8194" max="8194" width="19" style="6" customWidth="1"/>
    <col min="8195" max="8195" width="5.85546875" style="6" customWidth="1"/>
    <col min="8196" max="8196" width="13.28515625" style="6" customWidth="1"/>
    <col min="8197" max="8197" width="11.140625" style="6" customWidth="1"/>
    <col min="8198" max="8198" width="11.5703125" style="6" customWidth="1"/>
    <col min="8199" max="8199" width="20.140625" style="6" bestFit="1" customWidth="1"/>
    <col min="8200" max="8200" width="13.7109375" style="6" bestFit="1" customWidth="1"/>
    <col min="8201" max="8201" width="20.140625" style="6" bestFit="1" customWidth="1"/>
    <col min="8202" max="8202" width="13" style="6" customWidth="1"/>
    <col min="8203" max="8446" width="9.140625" style="6"/>
    <col min="8447" max="8447" width="3.85546875" style="6" customWidth="1"/>
    <col min="8448" max="8448" width="19.42578125" style="6" customWidth="1"/>
    <col min="8449" max="8449" width="7.5703125" style="6" customWidth="1"/>
    <col min="8450" max="8450" width="19" style="6" customWidth="1"/>
    <col min="8451" max="8451" width="5.85546875" style="6" customWidth="1"/>
    <col min="8452" max="8452" width="13.28515625" style="6" customWidth="1"/>
    <col min="8453" max="8453" width="11.140625" style="6" customWidth="1"/>
    <col min="8454" max="8454" width="11.5703125" style="6" customWidth="1"/>
    <col min="8455" max="8455" width="20.140625" style="6" bestFit="1" customWidth="1"/>
    <col min="8456" max="8456" width="13.7109375" style="6" bestFit="1" customWidth="1"/>
    <col min="8457" max="8457" width="20.140625" style="6" bestFit="1" customWidth="1"/>
    <col min="8458" max="8458" width="13" style="6" customWidth="1"/>
    <col min="8459" max="8702" width="9.140625" style="6"/>
    <col min="8703" max="8703" width="3.85546875" style="6" customWidth="1"/>
    <col min="8704" max="8704" width="19.42578125" style="6" customWidth="1"/>
    <col min="8705" max="8705" width="7.5703125" style="6" customWidth="1"/>
    <col min="8706" max="8706" width="19" style="6" customWidth="1"/>
    <col min="8707" max="8707" width="5.85546875" style="6" customWidth="1"/>
    <col min="8708" max="8708" width="13.28515625" style="6" customWidth="1"/>
    <col min="8709" max="8709" width="11.140625" style="6" customWidth="1"/>
    <col min="8710" max="8710" width="11.5703125" style="6" customWidth="1"/>
    <col min="8711" max="8711" width="20.140625" style="6" bestFit="1" customWidth="1"/>
    <col min="8712" max="8712" width="13.7109375" style="6" bestFit="1" customWidth="1"/>
    <col min="8713" max="8713" width="20.140625" style="6" bestFit="1" customWidth="1"/>
    <col min="8714" max="8714" width="13" style="6" customWidth="1"/>
    <col min="8715" max="8958" width="9.140625" style="6"/>
    <col min="8959" max="8959" width="3.85546875" style="6" customWidth="1"/>
    <col min="8960" max="8960" width="19.42578125" style="6" customWidth="1"/>
    <col min="8961" max="8961" width="7.5703125" style="6" customWidth="1"/>
    <col min="8962" max="8962" width="19" style="6" customWidth="1"/>
    <col min="8963" max="8963" width="5.85546875" style="6" customWidth="1"/>
    <col min="8964" max="8964" width="13.28515625" style="6" customWidth="1"/>
    <col min="8965" max="8965" width="11.140625" style="6" customWidth="1"/>
    <col min="8966" max="8966" width="11.5703125" style="6" customWidth="1"/>
    <col min="8967" max="8967" width="20.140625" style="6" bestFit="1" customWidth="1"/>
    <col min="8968" max="8968" width="13.7109375" style="6" bestFit="1" customWidth="1"/>
    <col min="8969" max="8969" width="20.140625" style="6" bestFit="1" customWidth="1"/>
    <col min="8970" max="8970" width="13" style="6" customWidth="1"/>
    <col min="8971" max="9214" width="9.140625" style="6"/>
    <col min="9215" max="9215" width="3.85546875" style="6" customWidth="1"/>
    <col min="9216" max="9216" width="19.42578125" style="6" customWidth="1"/>
    <col min="9217" max="9217" width="7.5703125" style="6" customWidth="1"/>
    <col min="9218" max="9218" width="19" style="6" customWidth="1"/>
    <col min="9219" max="9219" width="5.85546875" style="6" customWidth="1"/>
    <col min="9220" max="9220" width="13.28515625" style="6" customWidth="1"/>
    <col min="9221" max="9221" width="11.140625" style="6" customWidth="1"/>
    <col min="9222" max="9222" width="11.5703125" style="6" customWidth="1"/>
    <col min="9223" max="9223" width="20.140625" style="6" bestFit="1" customWidth="1"/>
    <col min="9224" max="9224" width="13.7109375" style="6" bestFit="1" customWidth="1"/>
    <col min="9225" max="9225" width="20.140625" style="6" bestFit="1" customWidth="1"/>
    <col min="9226" max="9226" width="13" style="6" customWidth="1"/>
    <col min="9227" max="9470" width="9.140625" style="6"/>
    <col min="9471" max="9471" width="3.85546875" style="6" customWidth="1"/>
    <col min="9472" max="9472" width="19.42578125" style="6" customWidth="1"/>
    <col min="9473" max="9473" width="7.5703125" style="6" customWidth="1"/>
    <col min="9474" max="9474" width="19" style="6" customWidth="1"/>
    <col min="9475" max="9475" width="5.85546875" style="6" customWidth="1"/>
    <col min="9476" max="9476" width="13.28515625" style="6" customWidth="1"/>
    <col min="9477" max="9477" width="11.140625" style="6" customWidth="1"/>
    <col min="9478" max="9478" width="11.5703125" style="6" customWidth="1"/>
    <col min="9479" max="9479" width="20.140625" style="6" bestFit="1" customWidth="1"/>
    <col min="9480" max="9480" width="13.7109375" style="6" bestFit="1" customWidth="1"/>
    <col min="9481" max="9481" width="20.140625" style="6" bestFit="1" customWidth="1"/>
    <col min="9482" max="9482" width="13" style="6" customWidth="1"/>
    <col min="9483" max="9726" width="9.140625" style="6"/>
    <col min="9727" max="9727" width="3.85546875" style="6" customWidth="1"/>
    <col min="9728" max="9728" width="19.42578125" style="6" customWidth="1"/>
    <col min="9729" max="9729" width="7.5703125" style="6" customWidth="1"/>
    <col min="9730" max="9730" width="19" style="6" customWidth="1"/>
    <col min="9731" max="9731" width="5.85546875" style="6" customWidth="1"/>
    <col min="9732" max="9732" width="13.28515625" style="6" customWidth="1"/>
    <col min="9733" max="9733" width="11.140625" style="6" customWidth="1"/>
    <col min="9734" max="9734" width="11.5703125" style="6" customWidth="1"/>
    <col min="9735" max="9735" width="20.140625" style="6" bestFit="1" customWidth="1"/>
    <col min="9736" max="9736" width="13.7109375" style="6" bestFit="1" customWidth="1"/>
    <col min="9737" max="9737" width="20.140625" style="6" bestFit="1" customWidth="1"/>
    <col min="9738" max="9738" width="13" style="6" customWidth="1"/>
    <col min="9739" max="9982" width="9.140625" style="6"/>
    <col min="9983" max="9983" width="3.85546875" style="6" customWidth="1"/>
    <col min="9984" max="9984" width="19.42578125" style="6" customWidth="1"/>
    <col min="9985" max="9985" width="7.5703125" style="6" customWidth="1"/>
    <col min="9986" max="9986" width="19" style="6" customWidth="1"/>
    <col min="9987" max="9987" width="5.85546875" style="6" customWidth="1"/>
    <col min="9988" max="9988" width="13.28515625" style="6" customWidth="1"/>
    <col min="9989" max="9989" width="11.140625" style="6" customWidth="1"/>
    <col min="9990" max="9990" width="11.5703125" style="6" customWidth="1"/>
    <col min="9991" max="9991" width="20.140625" style="6" bestFit="1" customWidth="1"/>
    <col min="9992" max="9992" width="13.7109375" style="6" bestFit="1" customWidth="1"/>
    <col min="9993" max="9993" width="20.140625" style="6" bestFit="1" customWidth="1"/>
    <col min="9994" max="9994" width="13" style="6" customWidth="1"/>
    <col min="9995" max="10238" width="9.140625" style="6"/>
    <col min="10239" max="10239" width="3.85546875" style="6" customWidth="1"/>
    <col min="10240" max="10240" width="19.42578125" style="6" customWidth="1"/>
    <col min="10241" max="10241" width="7.5703125" style="6" customWidth="1"/>
    <col min="10242" max="10242" width="19" style="6" customWidth="1"/>
    <col min="10243" max="10243" width="5.85546875" style="6" customWidth="1"/>
    <col min="10244" max="10244" width="13.28515625" style="6" customWidth="1"/>
    <col min="10245" max="10245" width="11.140625" style="6" customWidth="1"/>
    <col min="10246" max="10246" width="11.5703125" style="6" customWidth="1"/>
    <col min="10247" max="10247" width="20.140625" style="6" bestFit="1" customWidth="1"/>
    <col min="10248" max="10248" width="13.7109375" style="6" bestFit="1" customWidth="1"/>
    <col min="10249" max="10249" width="20.140625" style="6" bestFit="1" customWidth="1"/>
    <col min="10250" max="10250" width="13" style="6" customWidth="1"/>
    <col min="10251" max="10494" width="9.140625" style="6"/>
    <col min="10495" max="10495" width="3.85546875" style="6" customWidth="1"/>
    <col min="10496" max="10496" width="19.42578125" style="6" customWidth="1"/>
    <col min="10497" max="10497" width="7.5703125" style="6" customWidth="1"/>
    <col min="10498" max="10498" width="19" style="6" customWidth="1"/>
    <col min="10499" max="10499" width="5.85546875" style="6" customWidth="1"/>
    <col min="10500" max="10500" width="13.28515625" style="6" customWidth="1"/>
    <col min="10501" max="10501" width="11.140625" style="6" customWidth="1"/>
    <col min="10502" max="10502" width="11.5703125" style="6" customWidth="1"/>
    <col min="10503" max="10503" width="20.140625" style="6" bestFit="1" customWidth="1"/>
    <col min="10504" max="10504" width="13.7109375" style="6" bestFit="1" customWidth="1"/>
    <col min="10505" max="10505" width="20.140625" style="6" bestFit="1" customWidth="1"/>
    <col min="10506" max="10506" width="13" style="6" customWidth="1"/>
    <col min="10507" max="10750" width="9.140625" style="6"/>
    <col min="10751" max="10751" width="3.85546875" style="6" customWidth="1"/>
    <col min="10752" max="10752" width="19.42578125" style="6" customWidth="1"/>
    <col min="10753" max="10753" width="7.5703125" style="6" customWidth="1"/>
    <col min="10754" max="10754" width="19" style="6" customWidth="1"/>
    <col min="10755" max="10755" width="5.85546875" style="6" customWidth="1"/>
    <col min="10756" max="10756" width="13.28515625" style="6" customWidth="1"/>
    <col min="10757" max="10757" width="11.140625" style="6" customWidth="1"/>
    <col min="10758" max="10758" width="11.5703125" style="6" customWidth="1"/>
    <col min="10759" max="10759" width="20.140625" style="6" bestFit="1" customWidth="1"/>
    <col min="10760" max="10760" width="13.7109375" style="6" bestFit="1" customWidth="1"/>
    <col min="10761" max="10761" width="20.140625" style="6" bestFit="1" customWidth="1"/>
    <col min="10762" max="10762" width="13" style="6" customWidth="1"/>
    <col min="10763" max="11006" width="9.140625" style="6"/>
    <col min="11007" max="11007" width="3.85546875" style="6" customWidth="1"/>
    <col min="11008" max="11008" width="19.42578125" style="6" customWidth="1"/>
    <col min="11009" max="11009" width="7.5703125" style="6" customWidth="1"/>
    <col min="11010" max="11010" width="19" style="6" customWidth="1"/>
    <col min="11011" max="11011" width="5.85546875" style="6" customWidth="1"/>
    <col min="11012" max="11012" width="13.28515625" style="6" customWidth="1"/>
    <col min="11013" max="11013" width="11.140625" style="6" customWidth="1"/>
    <col min="11014" max="11014" width="11.5703125" style="6" customWidth="1"/>
    <col min="11015" max="11015" width="20.140625" style="6" bestFit="1" customWidth="1"/>
    <col min="11016" max="11016" width="13.7109375" style="6" bestFit="1" customWidth="1"/>
    <col min="11017" max="11017" width="20.140625" style="6" bestFit="1" customWidth="1"/>
    <col min="11018" max="11018" width="13" style="6" customWidth="1"/>
    <col min="11019" max="11262" width="9.140625" style="6"/>
    <col min="11263" max="11263" width="3.85546875" style="6" customWidth="1"/>
    <col min="11264" max="11264" width="19.42578125" style="6" customWidth="1"/>
    <col min="11265" max="11265" width="7.5703125" style="6" customWidth="1"/>
    <col min="11266" max="11266" width="19" style="6" customWidth="1"/>
    <col min="11267" max="11267" width="5.85546875" style="6" customWidth="1"/>
    <col min="11268" max="11268" width="13.28515625" style="6" customWidth="1"/>
    <col min="11269" max="11269" width="11.140625" style="6" customWidth="1"/>
    <col min="11270" max="11270" width="11.5703125" style="6" customWidth="1"/>
    <col min="11271" max="11271" width="20.140625" style="6" bestFit="1" customWidth="1"/>
    <col min="11272" max="11272" width="13.7109375" style="6" bestFit="1" customWidth="1"/>
    <col min="11273" max="11273" width="20.140625" style="6" bestFit="1" customWidth="1"/>
    <col min="11274" max="11274" width="13" style="6" customWidth="1"/>
    <col min="11275" max="11518" width="9.140625" style="6"/>
    <col min="11519" max="11519" width="3.85546875" style="6" customWidth="1"/>
    <col min="11520" max="11520" width="19.42578125" style="6" customWidth="1"/>
    <col min="11521" max="11521" width="7.5703125" style="6" customWidth="1"/>
    <col min="11522" max="11522" width="19" style="6" customWidth="1"/>
    <col min="11523" max="11523" width="5.85546875" style="6" customWidth="1"/>
    <col min="11524" max="11524" width="13.28515625" style="6" customWidth="1"/>
    <col min="11525" max="11525" width="11.140625" style="6" customWidth="1"/>
    <col min="11526" max="11526" width="11.5703125" style="6" customWidth="1"/>
    <col min="11527" max="11527" width="20.140625" style="6" bestFit="1" customWidth="1"/>
    <col min="11528" max="11528" width="13.7109375" style="6" bestFit="1" customWidth="1"/>
    <col min="11529" max="11529" width="20.140625" style="6" bestFit="1" customWidth="1"/>
    <col min="11530" max="11530" width="13" style="6" customWidth="1"/>
    <col min="11531" max="11774" width="9.140625" style="6"/>
    <col min="11775" max="11775" width="3.85546875" style="6" customWidth="1"/>
    <col min="11776" max="11776" width="19.42578125" style="6" customWidth="1"/>
    <col min="11777" max="11777" width="7.5703125" style="6" customWidth="1"/>
    <col min="11778" max="11778" width="19" style="6" customWidth="1"/>
    <col min="11779" max="11779" width="5.85546875" style="6" customWidth="1"/>
    <col min="11780" max="11780" width="13.28515625" style="6" customWidth="1"/>
    <col min="11781" max="11781" width="11.140625" style="6" customWidth="1"/>
    <col min="11782" max="11782" width="11.5703125" style="6" customWidth="1"/>
    <col min="11783" max="11783" width="20.140625" style="6" bestFit="1" customWidth="1"/>
    <col min="11784" max="11784" width="13.7109375" style="6" bestFit="1" customWidth="1"/>
    <col min="11785" max="11785" width="20.140625" style="6" bestFit="1" customWidth="1"/>
    <col min="11786" max="11786" width="13" style="6" customWidth="1"/>
    <col min="11787" max="12030" width="9.140625" style="6"/>
    <col min="12031" max="12031" width="3.85546875" style="6" customWidth="1"/>
    <col min="12032" max="12032" width="19.42578125" style="6" customWidth="1"/>
    <col min="12033" max="12033" width="7.5703125" style="6" customWidth="1"/>
    <col min="12034" max="12034" width="19" style="6" customWidth="1"/>
    <col min="12035" max="12035" width="5.85546875" style="6" customWidth="1"/>
    <col min="12036" max="12036" width="13.28515625" style="6" customWidth="1"/>
    <col min="12037" max="12037" width="11.140625" style="6" customWidth="1"/>
    <col min="12038" max="12038" width="11.5703125" style="6" customWidth="1"/>
    <col min="12039" max="12039" width="20.140625" style="6" bestFit="1" customWidth="1"/>
    <col min="12040" max="12040" width="13.7109375" style="6" bestFit="1" customWidth="1"/>
    <col min="12041" max="12041" width="20.140625" style="6" bestFit="1" customWidth="1"/>
    <col min="12042" max="12042" width="13" style="6" customWidth="1"/>
    <col min="12043" max="12286" width="9.140625" style="6"/>
    <col min="12287" max="12287" width="3.85546875" style="6" customWidth="1"/>
    <col min="12288" max="12288" width="19.42578125" style="6" customWidth="1"/>
    <col min="12289" max="12289" width="7.5703125" style="6" customWidth="1"/>
    <col min="12290" max="12290" width="19" style="6" customWidth="1"/>
    <col min="12291" max="12291" width="5.85546875" style="6" customWidth="1"/>
    <col min="12292" max="12292" width="13.28515625" style="6" customWidth="1"/>
    <col min="12293" max="12293" width="11.140625" style="6" customWidth="1"/>
    <col min="12294" max="12294" width="11.5703125" style="6" customWidth="1"/>
    <col min="12295" max="12295" width="20.140625" style="6" bestFit="1" customWidth="1"/>
    <col min="12296" max="12296" width="13.7109375" style="6" bestFit="1" customWidth="1"/>
    <col min="12297" max="12297" width="20.140625" style="6" bestFit="1" customWidth="1"/>
    <col min="12298" max="12298" width="13" style="6" customWidth="1"/>
    <col min="12299" max="12542" width="9.140625" style="6"/>
    <col min="12543" max="12543" width="3.85546875" style="6" customWidth="1"/>
    <col min="12544" max="12544" width="19.42578125" style="6" customWidth="1"/>
    <col min="12545" max="12545" width="7.5703125" style="6" customWidth="1"/>
    <col min="12546" max="12546" width="19" style="6" customWidth="1"/>
    <col min="12547" max="12547" width="5.85546875" style="6" customWidth="1"/>
    <col min="12548" max="12548" width="13.28515625" style="6" customWidth="1"/>
    <col min="12549" max="12549" width="11.140625" style="6" customWidth="1"/>
    <col min="12550" max="12550" width="11.5703125" style="6" customWidth="1"/>
    <col min="12551" max="12551" width="20.140625" style="6" bestFit="1" customWidth="1"/>
    <col min="12552" max="12552" width="13.7109375" style="6" bestFit="1" customWidth="1"/>
    <col min="12553" max="12553" width="20.140625" style="6" bestFit="1" customWidth="1"/>
    <col min="12554" max="12554" width="13" style="6" customWidth="1"/>
    <col min="12555" max="12798" width="9.140625" style="6"/>
    <col min="12799" max="12799" width="3.85546875" style="6" customWidth="1"/>
    <col min="12800" max="12800" width="19.42578125" style="6" customWidth="1"/>
    <col min="12801" max="12801" width="7.5703125" style="6" customWidth="1"/>
    <col min="12802" max="12802" width="19" style="6" customWidth="1"/>
    <col min="12803" max="12803" width="5.85546875" style="6" customWidth="1"/>
    <col min="12804" max="12804" width="13.28515625" style="6" customWidth="1"/>
    <col min="12805" max="12805" width="11.140625" style="6" customWidth="1"/>
    <col min="12806" max="12806" width="11.5703125" style="6" customWidth="1"/>
    <col min="12807" max="12807" width="20.140625" style="6" bestFit="1" customWidth="1"/>
    <col min="12808" max="12808" width="13.7109375" style="6" bestFit="1" customWidth="1"/>
    <col min="12809" max="12809" width="20.140625" style="6" bestFit="1" customWidth="1"/>
    <col min="12810" max="12810" width="13" style="6" customWidth="1"/>
    <col min="12811" max="13054" width="9.140625" style="6"/>
    <col min="13055" max="13055" width="3.85546875" style="6" customWidth="1"/>
    <col min="13056" max="13056" width="19.42578125" style="6" customWidth="1"/>
    <col min="13057" max="13057" width="7.5703125" style="6" customWidth="1"/>
    <col min="13058" max="13058" width="19" style="6" customWidth="1"/>
    <col min="13059" max="13059" width="5.85546875" style="6" customWidth="1"/>
    <col min="13060" max="13060" width="13.28515625" style="6" customWidth="1"/>
    <col min="13061" max="13061" width="11.140625" style="6" customWidth="1"/>
    <col min="13062" max="13062" width="11.5703125" style="6" customWidth="1"/>
    <col min="13063" max="13063" width="20.140625" style="6" bestFit="1" customWidth="1"/>
    <col min="13064" max="13064" width="13.7109375" style="6" bestFit="1" customWidth="1"/>
    <col min="13065" max="13065" width="20.140625" style="6" bestFit="1" customWidth="1"/>
    <col min="13066" max="13066" width="13" style="6" customWidth="1"/>
    <col min="13067" max="13310" width="9.140625" style="6"/>
    <col min="13311" max="13311" width="3.85546875" style="6" customWidth="1"/>
    <col min="13312" max="13312" width="19.42578125" style="6" customWidth="1"/>
    <col min="13313" max="13313" width="7.5703125" style="6" customWidth="1"/>
    <col min="13314" max="13314" width="19" style="6" customWidth="1"/>
    <col min="13315" max="13315" width="5.85546875" style="6" customWidth="1"/>
    <col min="13316" max="13316" width="13.28515625" style="6" customWidth="1"/>
    <col min="13317" max="13317" width="11.140625" style="6" customWidth="1"/>
    <col min="13318" max="13318" width="11.5703125" style="6" customWidth="1"/>
    <col min="13319" max="13319" width="20.140625" style="6" bestFit="1" customWidth="1"/>
    <col min="13320" max="13320" width="13.7109375" style="6" bestFit="1" customWidth="1"/>
    <col min="13321" max="13321" width="20.140625" style="6" bestFit="1" customWidth="1"/>
    <col min="13322" max="13322" width="13" style="6" customWidth="1"/>
    <col min="13323" max="13566" width="9.140625" style="6"/>
    <col min="13567" max="13567" width="3.85546875" style="6" customWidth="1"/>
    <col min="13568" max="13568" width="19.42578125" style="6" customWidth="1"/>
    <col min="13569" max="13569" width="7.5703125" style="6" customWidth="1"/>
    <col min="13570" max="13570" width="19" style="6" customWidth="1"/>
    <col min="13571" max="13571" width="5.85546875" style="6" customWidth="1"/>
    <col min="13572" max="13572" width="13.28515625" style="6" customWidth="1"/>
    <col min="13573" max="13573" width="11.140625" style="6" customWidth="1"/>
    <col min="13574" max="13574" width="11.5703125" style="6" customWidth="1"/>
    <col min="13575" max="13575" width="20.140625" style="6" bestFit="1" customWidth="1"/>
    <col min="13576" max="13576" width="13.7109375" style="6" bestFit="1" customWidth="1"/>
    <col min="13577" max="13577" width="20.140625" style="6" bestFit="1" customWidth="1"/>
    <col min="13578" max="13578" width="13" style="6" customWidth="1"/>
    <col min="13579" max="13822" width="9.140625" style="6"/>
    <col min="13823" max="13823" width="3.85546875" style="6" customWidth="1"/>
    <col min="13824" max="13824" width="19.42578125" style="6" customWidth="1"/>
    <col min="13825" max="13825" width="7.5703125" style="6" customWidth="1"/>
    <col min="13826" max="13826" width="19" style="6" customWidth="1"/>
    <col min="13827" max="13827" width="5.85546875" style="6" customWidth="1"/>
    <col min="13828" max="13828" width="13.28515625" style="6" customWidth="1"/>
    <col min="13829" max="13829" width="11.140625" style="6" customWidth="1"/>
    <col min="13830" max="13830" width="11.5703125" style="6" customWidth="1"/>
    <col min="13831" max="13831" width="20.140625" style="6" bestFit="1" customWidth="1"/>
    <col min="13832" max="13832" width="13.7109375" style="6" bestFit="1" customWidth="1"/>
    <col min="13833" max="13833" width="20.140625" style="6" bestFit="1" customWidth="1"/>
    <col min="13834" max="13834" width="13" style="6" customWidth="1"/>
    <col min="13835" max="14078" width="9.140625" style="6"/>
    <col min="14079" max="14079" width="3.85546875" style="6" customWidth="1"/>
    <col min="14080" max="14080" width="19.42578125" style="6" customWidth="1"/>
    <col min="14081" max="14081" width="7.5703125" style="6" customWidth="1"/>
    <col min="14082" max="14082" width="19" style="6" customWidth="1"/>
    <col min="14083" max="14083" width="5.85546875" style="6" customWidth="1"/>
    <col min="14084" max="14084" width="13.28515625" style="6" customWidth="1"/>
    <col min="14085" max="14085" width="11.140625" style="6" customWidth="1"/>
    <col min="14086" max="14086" width="11.5703125" style="6" customWidth="1"/>
    <col min="14087" max="14087" width="20.140625" style="6" bestFit="1" customWidth="1"/>
    <col min="14088" max="14088" width="13.7109375" style="6" bestFit="1" customWidth="1"/>
    <col min="14089" max="14089" width="20.140625" style="6" bestFit="1" customWidth="1"/>
    <col min="14090" max="14090" width="13" style="6" customWidth="1"/>
    <col min="14091" max="14334" width="9.140625" style="6"/>
    <col min="14335" max="14335" width="3.85546875" style="6" customWidth="1"/>
    <col min="14336" max="14336" width="19.42578125" style="6" customWidth="1"/>
    <col min="14337" max="14337" width="7.5703125" style="6" customWidth="1"/>
    <col min="14338" max="14338" width="19" style="6" customWidth="1"/>
    <col min="14339" max="14339" width="5.85546875" style="6" customWidth="1"/>
    <col min="14340" max="14340" width="13.28515625" style="6" customWidth="1"/>
    <col min="14341" max="14341" width="11.140625" style="6" customWidth="1"/>
    <col min="14342" max="14342" width="11.5703125" style="6" customWidth="1"/>
    <col min="14343" max="14343" width="20.140625" style="6" bestFit="1" customWidth="1"/>
    <col min="14344" max="14344" width="13.7109375" style="6" bestFit="1" customWidth="1"/>
    <col min="14345" max="14345" width="20.140625" style="6" bestFit="1" customWidth="1"/>
    <col min="14346" max="14346" width="13" style="6" customWidth="1"/>
    <col min="14347" max="14590" width="9.140625" style="6"/>
    <col min="14591" max="14591" width="3.85546875" style="6" customWidth="1"/>
    <col min="14592" max="14592" width="19.42578125" style="6" customWidth="1"/>
    <col min="14593" max="14593" width="7.5703125" style="6" customWidth="1"/>
    <col min="14594" max="14594" width="19" style="6" customWidth="1"/>
    <col min="14595" max="14595" width="5.85546875" style="6" customWidth="1"/>
    <col min="14596" max="14596" width="13.28515625" style="6" customWidth="1"/>
    <col min="14597" max="14597" width="11.140625" style="6" customWidth="1"/>
    <col min="14598" max="14598" width="11.5703125" style="6" customWidth="1"/>
    <col min="14599" max="14599" width="20.140625" style="6" bestFit="1" customWidth="1"/>
    <col min="14600" max="14600" width="13.7109375" style="6" bestFit="1" customWidth="1"/>
    <col min="14601" max="14601" width="20.140625" style="6" bestFit="1" customWidth="1"/>
    <col min="14602" max="14602" width="13" style="6" customWidth="1"/>
    <col min="14603" max="14846" width="9.140625" style="6"/>
    <col min="14847" max="14847" width="3.85546875" style="6" customWidth="1"/>
    <col min="14848" max="14848" width="19.42578125" style="6" customWidth="1"/>
    <col min="14849" max="14849" width="7.5703125" style="6" customWidth="1"/>
    <col min="14850" max="14850" width="19" style="6" customWidth="1"/>
    <col min="14851" max="14851" width="5.85546875" style="6" customWidth="1"/>
    <col min="14852" max="14852" width="13.28515625" style="6" customWidth="1"/>
    <col min="14853" max="14853" width="11.140625" style="6" customWidth="1"/>
    <col min="14854" max="14854" width="11.5703125" style="6" customWidth="1"/>
    <col min="14855" max="14855" width="20.140625" style="6" bestFit="1" customWidth="1"/>
    <col min="14856" max="14856" width="13.7109375" style="6" bestFit="1" customWidth="1"/>
    <col min="14857" max="14857" width="20.140625" style="6" bestFit="1" customWidth="1"/>
    <col min="14858" max="14858" width="13" style="6" customWidth="1"/>
    <col min="14859" max="15102" width="9.140625" style="6"/>
    <col min="15103" max="15103" width="3.85546875" style="6" customWidth="1"/>
    <col min="15104" max="15104" width="19.42578125" style="6" customWidth="1"/>
    <col min="15105" max="15105" width="7.5703125" style="6" customWidth="1"/>
    <col min="15106" max="15106" width="19" style="6" customWidth="1"/>
    <col min="15107" max="15107" width="5.85546875" style="6" customWidth="1"/>
    <col min="15108" max="15108" width="13.28515625" style="6" customWidth="1"/>
    <col min="15109" max="15109" width="11.140625" style="6" customWidth="1"/>
    <col min="15110" max="15110" width="11.5703125" style="6" customWidth="1"/>
    <col min="15111" max="15111" width="20.140625" style="6" bestFit="1" customWidth="1"/>
    <col min="15112" max="15112" width="13.7109375" style="6" bestFit="1" customWidth="1"/>
    <col min="15113" max="15113" width="20.140625" style="6" bestFit="1" customWidth="1"/>
    <col min="15114" max="15114" width="13" style="6" customWidth="1"/>
    <col min="15115" max="15358" width="9.140625" style="6"/>
    <col min="15359" max="15359" width="3.85546875" style="6" customWidth="1"/>
    <col min="15360" max="15360" width="19.42578125" style="6" customWidth="1"/>
    <col min="15361" max="15361" width="7.5703125" style="6" customWidth="1"/>
    <col min="15362" max="15362" width="19" style="6" customWidth="1"/>
    <col min="15363" max="15363" width="5.85546875" style="6" customWidth="1"/>
    <col min="15364" max="15364" width="13.28515625" style="6" customWidth="1"/>
    <col min="15365" max="15365" width="11.140625" style="6" customWidth="1"/>
    <col min="15366" max="15366" width="11.5703125" style="6" customWidth="1"/>
    <col min="15367" max="15367" width="20.140625" style="6" bestFit="1" customWidth="1"/>
    <col min="15368" max="15368" width="13.7109375" style="6" bestFit="1" customWidth="1"/>
    <col min="15369" max="15369" width="20.140625" style="6" bestFit="1" customWidth="1"/>
    <col min="15370" max="15370" width="13" style="6" customWidth="1"/>
    <col min="15371" max="15614" width="9.140625" style="6"/>
    <col min="15615" max="15615" width="3.85546875" style="6" customWidth="1"/>
    <col min="15616" max="15616" width="19.42578125" style="6" customWidth="1"/>
    <col min="15617" max="15617" width="7.5703125" style="6" customWidth="1"/>
    <col min="15618" max="15618" width="19" style="6" customWidth="1"/>
    <col min="15619" max="15619" width="5.85546875" style="6" customWidth="1"/>
    <col min="15620" max="15620" width="13.28515625" style="6" customWidth="1"/>
    <col min="15621" max="15621" width="11.140625" style="6" customWidth="1"/>
    <col min="15622" max="15622" width="11.5703125" style="6" customWidth="1"/>
    <col min="15623" max="15623" width="20.140625" style="6" bestFit="1" customWidth="1"/>
    <col min="15624" max="15624" width="13.7109375" style="6" bestFit="1" customWidth="1"/>
    <col min="15625" max="15625" width="20.140625" style="6" bestFit="1" customWidth="1"/>
    <col min="15626" max="15626" width="13" style="6" customWidth="1"/>
    <col min="15627" max="15870" width="9.140625" style="6"/>
    <col min="15871" max="15871" width="3.85546875" style="6" customWidth="1"/>
    <col min="15872" max="15872" width="19.42578125" style="6" customWidth="1"/>
    <col min="15873" max="15873" width="7.5703125" style="6" customWidth="1"/>
    <col min="15874" max="15874" width="19" style="6" customWidth="1"/>
    <col min="15875" max="15875" width="5.85546875" style="6" customWidth="1"/>
    <col min="15876" max="15876" width="13.28515625" style="6" customWidth="1"/>
    <col min="15877" max="15877" width="11.140625" style="6" customWidth="1"/>
    <col min="15878" max="15878" width="11.5703125" style="6" customWidth="1"/>
    <col min="15879" max="15879" width="20.140625" style="6" bestFit="1" customWidth="1"/>
    <col min="15880" max="15880" width="13.7109375" style="6" bestFit="1" customWidth="1"/>
    <col min="15881" max="15881" width="20.140625" style="6" bestFit="1" customWidth="1"/>
    <col min="15882" max="15882" width="13" style="6" customWidth="1"/>
    <col min="15883" max="16126" width="9.140625" style="6"/>
    <col min="16127" max="16127" width="3.85546875" style="6" customWidth="1"/>
    <col min="16128" max="16128" width="19.42578125" style="6" customWidth="1"/>
    <col min="16129" max="16129" width="7.5703125" style="6" customWidth="1"/>
    <col min="16130" max="16130" width="19" style="6" customWidth="1"/>
    <col min="16131" max="16131" width="5.85546875" style="6" customWidth="1"/>
    <col min="16132" max="16132" width="13.28515625" style="6" customWidth="1"/>
    <col min="16133" max="16133" width="11.140625" style="6" customWidth="1"/>
    <col min="16134" max="16134" width="11.5703125" style="6" customWidth="1"/>
    <col min="16135" max="16135" width="20.140625" style="6" bestFit="1" customWidth="1"/>
    <col min="16136" max="16136" width="13.7109375" style="6" bestFit="1" customWidth="1"/>
    <col min="16137" max="16137" width="20.140625" style="6" bestFit="1" customWidth="1"/>
    <col min="16138" max="16138" width="13" style="6" customWidth="1"/>
    <col min="16139" max="16384" width="9.140625" style="6"/>
  </cols>
  <sheetData>
    <row r="1" spans="1:15" ht="18.75" x14ac:dyDescent="0.3">
      <c r="A1" s="105" t="s">
        <v>759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x14ac:dyDescent="0.25">
      <c r="B2" s="7"/>
      <c r="C2" s="8"/>
      <c r="D2" s="7"/>
    </row>
    <row r="3" spans="1:15" s="14" customFormat="1" ht="12.75" x14ac:dyDescent="0.2">
      <c r="A3" s="10" t="s">
        <v>92</v>
      </c>
      <c r="B3" s="10" t="s">
        <v>93</v>
      </c>
      <c r="C3" s="11" t="s">
        <v>94</v>
      </c>
      <c r="D3" s="10" t="s">
        <v>95</v>
      </c>
      <c r="E3" s="11"/>
      <c r="F3" s="10" t="s">
        <v>96</v>
      </c>
      <c r="G3" s="10" t="s">
        <v>97</v>
      </c>
      <c r="H3" s="10" t="s">
        <v>98</v>
      </c>
      <c r="I3" s="10" t="s">
        <v>99</v>
      </c>
      <c r="J3" s="10" t="s">
        <v>100</v>
      </c>
      <c r="K3" s="13" t="s">
        <v>101</v>
      </c>
      <c r="L3" s="13" t="s">
        <v>100</v>
      </c>
      <c r="M3" s="10" t="s">
        <v>102</v>
      </c>
    </row>
    <row r="4" spans="1:15" x14ac:dyDescent="0.25">
      <c r="A4" s="106" t="s">
        <v>1</v>
      </c>
      <c r="B4" s="106"/>
      <c r="C4" s="60"/>
      <c r="D4" s="60"/>
      <c r="E4" s="99"/>
      <c r="F4" s="60"/>
      <c r="G4" s="60"/>
      <c r="H4" s="60"/>
      <c r="I4" s="60"/>
      <c r="J4" s="60"/>
      <c r="K4" s="61"/>
      <c r="L4" s="61"/>
      <c r="M4" s="37"/>
    </row>
    <row r="5" spans="1:15" x14ac:dyDescent="0.25">
      <c r="A5" s="15">
        <v>1</v>
      </c>
      <c r="B5" s="15" t="s">
        <v>4</v>
      </c>
      <c r="C5" s="40">
        <v>1</v>
      </c>
      <c r="D5" s="41" t="s">
        <v>4</v>
      </c>
      <c r="E5" s="98">
        <v>1</v>
      </c>
      <c r="F5" s="42" t="s">
        <v>2</v>
      </c>
      <c r="G5" s="43">
        <v>609</v>
      </c>
      <c r="H5" s="43">
        <v>2776</v>
      </c>
      <c r="I5" s="44" t="s">
        <v>103</v>
      </c>
      <c r="J5" s="44" t="s">
        <v>104</v>
      </c>
      <c r="K5" s="19"/>
      <c r="L5" s="19"/>
      <c r="M5" s="4"/>
    </row>
    <row r="6" spans="1:15" x14ac:dyDescent="0.25">
      <c r="A6" s="15">
        <v>2</v>
      </c>
      <c r="B6" s="17" t="s">
        <v>105</v>
      </c>
      <c r="C6" s="40">
        <v>2</v>
      </c>
      <c r="D6" s="42" t="s">
        <v>105</v>
      </c>
      <c r="E6" s="188" t="s">
        <v>106</v>
      </c>
      <c r="F6" s="42" t="s">
        <v>105</v>
      </c>
      <c r="G6" s="43">
        <v>1497</v>
      </c>
      <c r="H6" s="43">
        <v>6639</v>
      </c>
      <c r="I6" s="43" t="s">
        <v>107</v>
      </c>
      <c r="J6" s="43" t="s">
        <v>108</v>
      </c>
      <c r="K6" s="19"/>
      <c r="L6" s="19"/>
      <c r="M6" s="4"/>
      <c r="N6" s="58"/>
      <c r="O6" s="6" t="s">
        <v>356</v>
      </c>
    </row>
    <row r="7" spans="1:15" s="47" customFormat="1" x14ac:dyDescent="0.25">
      <c r="A7" s="27">
        <v>3</v>
      </c>
      <c r="B7" s="27" t="s">
        <v>1</v>
      </c>
      <c r="C7" s="72">
        <v>3</v>
      </c>
      <c r="D7" s="73" t="s">
        <v>1</v>
      </c>
      <c r="E7" s="80">
        <v>3</v>
      </c>
      <c r="F7" s="74" t="s">
        <v>5</v>
      </c>
      <c r="G7" s="75">
        <v>629</v>
      </c>
      <c r="H7" s="75">
        <v>2701</v>
      </c>
      <c r="I7" s="76" t="s">
        <v>109</v>
      </c>
      <c r="J7" s="76" t="s">
        <v>1</v>
      </c>
      <c r="K7" s="46"/>
      <c r="L7" s="46"/>
      <c r="M7" s="27"/>
      <c r="N7" s="59"/>
      <c r="O7" s="47" t="s">
        <v>357</v>
      </c>
    </row>
    <row r="8" spans="1:15" x14ac:dyDescent="0.25">
      <c r="A8" s="15">
        <v>4</v>
      </c>
      <c r="B8" s="15" t="s">
        <v>110</v>
      </c>
      <c r="C8" s="40">
        <v>4</v>
      </c>
      <c r="D8" s="41" t="s">
        <v>110</v>
      </c>
      <c r="E8" s="98">
        <v>4</v>
      </c>
      <c r="F8" s="42" t="s">
        <v>111</v>
      </c>
      <c r="G8" s="43">
        <v>507</v>
      </c>
      <c r="H8" s="43">
        <v>2208</v>
      </c>
      <c r="I8" s="48" t="s">
        <v>112</v>
      </c>
      <c r="J8" s="49" t="s">
        <v>113</v>
      </c>
      <c r="K8" s="19"/>
      <c r="L8" s="20"/>
      <c r="M8" s="4" t="s">
        <v>114</v>
      </c>
    </row>
    <row r="9" spans="1:15" x14ac:dyDescent="0.25">
      <c r="A9" s="15">
        <v>5</v>
      </c>
      <c r="B9" s="15" t="s">
        <v>115</v>
      </c>
      <c r="C9" s="40">
        <v>5</v>
      </c>
      <c r="D9" s="41" t="s">
        <v>115</v>
      </c>
      <c r="E9" s="188" t="s">
        <v>116</v>
      </c>
      <c r="F9" s="42" t="s">
        <v>117</v>
      </c>
      <c r="G9" s="43">
        <v>553</v>
      </c>
      <c r="H9" s="43">
        <v>2405</v>
      </c>
      <c r="I9" s="48" t="s">
        <v>118</v>
      </c>
      <c r="J9" s="48" t="s">
        <v>119</v>
      </c>
      <c r="K9" s="19"/>
      <c r="L9" s="19"/>
      <c r="M9" s="4" t="s">
        <v>120</v>
      </c>
    </row>
    <row r="10" spans="1:15" x14ac:dyDescent="0.25">
      <c r="A10" s="15">
        <v>6</v>
      </c>
      <c r="B10" s="17" t="s">
        <v>7</v>
      </c>
      <c r="C10" s="80">
        <v>6</v>
      </c>
      <c r="D10" s="74" t="s">
        <v>7</v>
      </c>
      <c r="E10" s="80">
        <v>6</v>
      </c>
      <c r="F10" s="74" t="s">
        <v>7</v>
      </c>
      <c r="G10" s="75">
        <v>600</v>
      </c>
      <c r="H10" s="75">
        <v>2651</v>
      </c>
      <c r="I10" s="81" t="s">
        <v>109</v>
      </c>
      <c r="J10" s="81" t="s">
        <v>121</v>
      </c>
      <c r="K10" s="19"/>
      <c r="L10" s="19"/>
      <c r="M10" s="4" t="s">
        <v>122</v>
      </c>
    </row>
    <row r="11" spans="1:15" x14ac:dyDescent="0.25">
      <c r="A11" s="15">
        <v>7</v>
      </c>
      <c r="B11" s="17" t="s">
        <v>9</v>
      </c>
      <c r="C11" s="80">
        <v>7</v>
      </c>
      <c r="D11" s="71" t="s">
        <v>9</v>
      </c>
      <c r="E11" s="80">
        <v>7</v>
      </c>
      <c r="F11" s="71" t="s">
        <v>9</v>
      </c>
      <c r="G11" s="82">
        <v>555</v>
      </c>
      <c r="H11" s="82">
        <v>2429</v>
      </c>
      <c r="I11" s="71" t="s">
        <v>109</v>
      </c>
      <c r="J11" s="71" t="s">
        <v>121</v>
      </c>
      <c r="K11" s="19"/>
      <c r="L11" s="19"/>
      <c r="M11" s="4"/>
    </row>
    <row r="12" spans="1:15" x14ac:dyDescent="0.25">
      <c r="A12" s="15">
        <v>8</v>
      </c>
      <c r="B12" s="17" t="s">
        <v>123</v>
      </c>
      <c r="C12" s="40">
        <v>8</v>
      </c>
      <c r="D12" s="42" t="s">
        <v>123</v>
      </c>
      <c r="E12" s="188" t="s">
        <v>124</v>
      </c>
      <c r="F12" s="42" t="s">
        <v>123</v>
      </c>
      <c r="G12" s="43">
        <v>1331</v>
      </c>
      <c r="H12" s="43">
        <v>5696</v>
      </c>
      <c r="I12" s="41" t="s">
        <v>125</v>
      </c>
      <c r="J12" s="41" t="s">
        <v>126</v>
      </c>
      <c r="K12" s="19"/>
      <c r="L12" s="19"/>
      <c r="M12" s="4"/>
    </row>
    <row r="13" spans="1:15" x14ac:dyDescent="0.25">
      <c r="A13" s="15">
        <v>9</v>
      </c>
      <c r="B13" s="15" t="s">
        <v>11</v>
      </c>
      <c r="C13" s="40">
        <v>9</v>
      </c>
      <c r="D13" s="41" t="s">
        <v>11</v>
      </c>
      <c r="E13" s="98">
        <v>9</v>
      </c>
      <c r="F13" s="42" t="s">
        <v>10</v>
      </c>
      <c r="G13" s="43">
        <v>652</v>
      </c>
      <c r="H13" s="43">
        <v>2751</v>
      </c>
      <c r="I13" s="48" t="s">
        <v>127</v>
      </c>
      <c r="J13" s="48" t="s">
        <v>11</v>
      </c>
      <c r="K13" s="19"/>
      <c r="L13" s="19"/>
      <c r="M13" s="4"/>
    </row>
    <row r="14" spans="1:15" x14ac:dyDescent="0.25">
      <c r="A14" s="15">
        <v>10</v>
      </c>
      <c r="B14" s="107" t="s">
        <v>128</v>
      </c>
      <c r="C14" s="108">
        <v>10</v>
      </c>
      <c r="D14" s="109" t="s">
        <v>128</v>
      </c>
      <c r="E14" s="96">
        <v>10</v>
      </c>
      <c r="F14" s="53" t="s">
        <v>36</v>
      </c>
      <c r="G14" s="54">
        <v>693</v>
      </c>
      <c r="H14" s="54">
        <v>3038</v>
      </c>
      <c r="I14" s="54"/>
      <c r="J14" s="54"/>
      <c r="K14" s="110" t="s">
        <v>129</v>
      </c>
      <c r="L14" s="110" t="s">
        <v>3</v>
      </c>
      <c r="M14" s="55"/>
    </row>
    <row r="15" spans="1:15" x14ac:dyDescent="0.25">
      <c r="A15" s="15">
        <v>11</v>
      </c>
      <c r="B15" s="107"/>
      <c r="C15" s="108"/>
      <c r="D15" s="109"/>
      <c r="E15" s="189" t="s">
        <v>130</v>
      </c>
      <c r="F15" s="53" t="s">
        <v>131</v>
      </c>
      <c r="G15" s="54">
        <v>48</v>
      </c>
      <c r="H15" s="54">
        <v>205</v>
      </c>
      <c r="I15" s="54"/>
      <c r="J15" s="54"/>
      <c r="K15" s="110"/>
      <c r="L15" s="110"/>
      <c r="M15" s="55"/>
    </row>
    <row r="16" spans="1:15" x14ac:dyDescent="0.25">
      <c r="A16" s="15">
        <v>12</v>
      </c>
      <c r="B16" s="107" t="s">
        <v>132</v>
      </c>
      <c r="C16" s="108">
        <v>11</v>
      </c>
      <c r="D16" s="109" t="s">
        <v>132</v>
      </c>
      <c r="E16" s="96">
        <v>12</v>
      </c>
      <c r="F16" s="53" t="s">
        <v>133</v>
      </c>
      <c r="G16" s="54">
        <v>167</v>
      </c>
      <c r="H16" s="54">
        <v>675</v>
      </c>
      <c r="I16" s="54"/>
      <c r="J16" s="54"/>
      <c r="K16" s="110" t="s">
        <v>134</v>
      </c>
      <c r="L16" s="110" t="s">
        <v>1</v>
      </c>
      <c r="M16" s="55"/>
    </row>
    <row r="17" spans="1:14" x14ac:dyDescent="0.25">
      <c r="A17" s="15">
        <v>13</v>
      </c>
      <c r="B17" s="107"/>
      <c r="C17" s="108"/>
      <c r="D17" s="109"/>
      <c r="E17" s="96">
        <v>13</v>
      </c>
      <c r="F17" s="53" t="s">
        <v>135</v>
      </c>
      <c r="G17" s="54">
        <v>77</v>
      </c>
      <c r="H17" s="54">
        <v>319</v>
      </c>
      <c r="I17" s="54"/>
      <c r="J17" s="54" t="s">
        <v>24</v>
      </c>
      <c r="K17" s="110"/>
      <c r="L17" s="110"/>
      <c r="M17" s="55"/>
      <c r="N17" s="6">
        <f>E28+E52+E76+E151+E183</f>
        <v>61</v>
      </c>
    </row>
    <row r="18" spans="1:14" x14ac:dyDescent="0.25">
      <c r="A18" s="15">
        <v>14</v>
      </c>
      <c r="B18" s="113" t="s">
        <v>136</v>
      </c>
      <c r="C18" s="114">
        <v>12</v>
      </c>
      <c r="D18" s="115" t="s">
        <v>136</v>
      </c>
      <c r="E18" s="188" t="s">
        <v>137</v>
      </c>
      <c r="F18" s="42" t="s">
        <v>138</v>
      </c>
      <c r="G18" s="43">
        <v>234</v>
      </c>
      <c r="H18" s="43">
        <v>1133</v>
      </c>
      <c r="I18" s="51" t="s">
        <v>134</v>
      </c>
      <c r="J18" s="52" t="s">
        <v>119</v>
      </c>
      <c r="K18" s="19"/>
      <c r="L18" s="19"/>
      <c r="M18" s="4" t="s">
        <v>139</v>
      </c>
    </row>
    <row r="19" spans="1:14" x14ac:dyDescent="0.25">
      <c r="A19" s="15">
        <v>15</v>
      </c>
      <c r="B19" s="113"/>
      <c r="C19" s="114"/>
      <c r="D19" s="115"/>
      <c r="E19" s="98">
        <v>15</v>
      </c>
      <c r="F19" s="42" t="s">
        <v>140</v>
      </c>
      <c r="G19" s="43">
        <v>138</v>
      </c>
      <c r="H19" s="43">
        <v>591</v>
      </c>
      <c r="I19" s="51" t="s">
        <v>134</v>
      </c>
      <c r="J19" s="51" t="s">
        <v>119</v>
      </c>
      <c r="K19" s="39"/>
      <c r="L19" s="39"/>
      <c r="M19" s="4" t="s">
        <v>141</v>
      </c>
    </row>
    <row r="20" spans="1:14" x14ac:dyDescent="0.25">
      <c r="A20" s="15">
        <v>16</v>
      </c>
      <c r="B20" s="113"/>
      <c r="C20" s="114"/>
      <c r="D20" s="115"/>
      <c r="E20" s="98">
        <v>16</v>
      </c>
      <c r="F20" s="42" t="s">
        <v>142</v>
      </c>
      <c r="G20" s="43">
        <v>243</v>
      </c>
      <c r="H20" s="43">
        <v>1082</v>
      </c>
      <c r="I20" s="43" t="s">
        <v>134</v>
      </c>
      <c r="J20" s="43" t="s">
        <v>119</v>
      </c>
      <c r="K20" s="39"/>
      <c r="L20" s="39"/>
      <c r="M20" s="4"/>
    </row>
    <row r="21" spans="1:14" x14ac:dyDescent="0.25">
      <c r="A21" s="15">
        <v>17</v>
      </c>
      <c r="B21" s="107" t="s">
        <v>143</v>
      </c>
      <c r="C21" s="108">
        <v>13</v>
      </c>
      <c r="D21" s="109" t="s">
        <v>144</v>
      </c>
      <c r="E21" s="189" t="s">
        <v>145</v>
      </c>
      <c r="F21" s="53" t="s">
        <v>146</v>
      </c>
      <c r="G21" s="54">
        <v>75</v>
      </c>
      <c r="H21" s="54">
        <v>341</v>
      </c>
      <c r="I21" s="54"/>
      <c r="J21" s="54"/>
      <c r="K21" s="56" t="s">
        <v>134</v>
      </c>
      <c r="L21" s="56" t="s">
        <v>1</v>
      </c>
      <c r="M21" s="55" t="s">
        <v>354</v>
      </c>
    </row>
    <row r="22" spans="1:14" x14ac:dyDescent="0.25">
      <c r="A22" s="15">
        <v>18</v>
      </c>
      <c r="B22" s="107"/>
      <c r="C22" s="108"/>
      <c r="D22" s="109"/>
      <c r="E22" s="96">
        <v>18</v>
      </c>
      <c r="F22" s="53" t="s">
        <v>148</v>
      </c>
      <c r="G22" s="54">
        <v>272</v>
      </c>
      <c r="H22" s="54">
        <v>1152</v>
      </c>
      <c r="I22" s="54"/>
      <c r="J22" s="54"/>
      <c r="K22" s="56" t="s">
        <v>134</v>
      </c>
      <c r="L22" s="56" t="s">
        <v>1</v>
      </c>
      <c r="M22" s="55" t="s">
        <v>355</v>
      </c>
    </row>
    <row r="23" spans="1:14" x14ac:dyDescent="0.25">
      <c r="A23" s="15">
        <v>19</v>
      </c>
      <c r="B23" s="17" t="s">
        <v>149</v>
      </c>
      <c r="C23" s="57">
        <v>14</v>
      </c>
      <c r="D23" s="42" t="s">
        <v>149</v>
      </c>
      <c r="E23" s="98">
        <v>19</v>
      </c>
      <c r="F23" s="42" t="s">
        <v>149</v>
      </c>
      <c r="G23" s="43">
        <v>310</v>
      </c>
      <c r="H23" s="43">
        <v>1382</v>
      </c>
      <c r="I23" s="48" t="s">
        <v>112</v>
      </c>
      <c r="J23" s="49" t="s">
        <v>113</v>
      </c>
      <c r="K23" s="19"/>
      <c r="L23" s="20"/>
      <c r="M23" s="4" t="s">
        <v>139</v>
      </c>
    </row>
    <row r="24" spans="1:14" x14ac:dyDescent="0.25">
      <c r="A24" s="15">
        <v>20</v>
      </c>
      <c r="B24" s="15" t="s">
        <v>150</v>
      </c>
      <c r="C24" s="40">
        <v>15</v>
      </c>
      <c r="D24" s="41" t="s">
        <v>150</v>
      </c>
      <c r="E24" s="188" t="s">
        <v>151</v>
      </c>
      <c r="F24" s="42" t="s">
        <v>152</v>
      </c>
      <c r="G24" s="43">
        <v>394</v>
      </c>
      <c r="H24" s="43">
        <v>1669</v>
      </c>
      <c r="I24" s="48" t="s">
        <v>112</v>
      </c>
      <c r="J24" s="49" t="s">
        <v>113</v>
      </c>
      <c r="K24" s="19"/>
      <c r="L24" s="20"/>
      <c r="M24" s="4" t="s">
        <v>147</v>
      </c>
    </row>
    <row r="25" spans="1:14" x14ac:dyDescent="0.25">
      <c r="A25" s="15">
        <v>21</v>
      </c>
      <c r="B25" s="15" t="s">
        <v>153</v>
      </c>
      <c r="C25" s="40">
        <v>16</v>
      </c>
      <c r="D25" s="41" t="s">
        <v>153</v>
      </c>
      <c r="E25" s="98">
        <v>21</v>
      </c>
      <c r="F25" s="42" t="s">
        <v>154</v>
      </c>
      <c r="G25" s="43">
        <v>319</v>
      </c>
      <c r="H25" s="43">
        <v>1386</v>
      </c>
      <c r="I25" s="48" t="s">
        <v>118</v>
      </c>
      <c r="J25" s="48" t="s">
        <v>1</v>
      </c>
      <c r="K25" s="19"/>
      <c r="L25" s="19"/>
      <c r="M25" s="4" t="s">
        <v>141</v>
      </c>
    </row>
    <row r="26" spans="1:14" x14ac:dyDescent="0.25">
      <c r="A26" s="15">
        <v>22</v>
      </c>
      <c r="B26" s="113" t="s">
        <v>155</v>
      </c>
      <c r="C26" s="121">
        <v>17</v>
      </c>
      <c r="D26" s="115" t="s">
        <v>155</v>
      </c>
      <c r="E26" s="98">
        <v>22</v>
      </c>
      <c r="F26" s="42" t="s">
        <v>156</v>
      </c>
      <c r="G26" s="43">
        <v>196</v>
      </c>
      <c r="H26" s="43">
        <v>974</v>
      </c>
      <c r="I26" s="116" t="s">
        <v>127</v>
      </c>
      <c r="J26" s="116" t="s">
        <v>157</v>
      </c>
      <c r="K26" s="21"/>
      <c r="L26" s="21"/>
      <c r="M26" s="4"/>
    </row>
    <row r="27" spans="1:14" x14ac:dyDescent="0.25">
      <c r="A27" s="15">
        <v>23</v>
      </c>
      <c r="B27" s="113"/>
      <c r="C27" s="122"/>
      <c r="D27" s="115"/>
      <c r="E27" s="188" t="s">
        <v>158</v>
      </c>
      <c r="F27" s="42" t="s">
        <v>159</v>
      </c>
      <c r="G27" s="43">
        <v>324</v>
      </c>
      <c r="H27" s="43">
        <v>1478</v>
      </c>
      <c r="I27" s="116"/>
      <c r="J27" s="116"/>
      <c r="K27" s="21"/>
      <c r="L27" s="21"/>
      <c r="M27" s="4"/>
    </row>
    <row r="28" spans="1:14" x14ac:dyDescent="0.25">
      <c r="A28" s="15"/>
      <c r="B28" s="22"/>
      <c r="C28" s="23"/>
      <c r="D28" s="22"/>
      <c r="E28" s="93">
        <v>14</v>
      </c>
      <c r="F28" s="17" t="s">
        <v>365</v>
      </c>
      <c r="G28" s="18"/>
      <c r="H28" s="18"/>
      <c r="I28" s="18"/>
      <c r="J28" s="18"/>
      <c r="K28" s="19"/>
      <c r="L28" s="19"/>
      <c r="M28" s="4"/>
    </row>
    <row r="29" spans="1:14" x14ac:dyDescent="0.25">
      <c r="A29" s="117" t="s">
        <v>12</v>
      </c>
      <c r="B29" s="117"/>
      <c r="C29" s="60"/>
      <c r="D29" s="62"/>
      <c r="E29" s="99"/>
      <c r="F29" s="62"/>
      <c r="G29" s="62"/>
      <c r="H29" s="62"/>
      <c r="I29" s="62"/>
      <c r="J29" s="62"/>
      <c r="K29" s="63"/>
      <c r="L29" s="63"/>
      <c r="M29" s="37"/>
    </row>
    <row r="30" spans="1:14" x14ac:dyDescent="0.25">
      <c r="A30" s="15">
        <v>24</v>
      </c>
      <c r="B30" s="15" t="s">
        <v>15</v>
      </c>
      <c r="C30" s="80">
        <v>1</v>
      </c>
      <c r="D30" s="80" t="s">
        <v>15</v>
      </c>
      <c r="E30" s="80">
        <v>1</v>
      </c>
      <c r="F30" s="64" t="s">
        <v>13</v>
      </c>
      <c r="G30" s="64">
        <v>1202</v>
      </c>
      <c r="H30" s="64">
        <v>5268</v>
      </c>
      <c r="I30" s="64" t="s">
        <v>109</v>
      </c>
      <c r="J30" s="64" t="s">
        <v>14</v>
      </c>
      <c r="K30" s="19"/>
      <c r="L30" s="19"/>
      <c r="M30" s="4"/>
    </row>
    <row r="31" spans="1:14" x14ac:dyDescent="0.25">
      <c r="A31" s="15">
        <v>25</v>
      </c>
      <c r="B31" s="17" t="s">
        <v>160</v>
      </c>
      <c r="C31" s="66">
        <v>2</v>
      </c>
      <c r="D31" s="66" t="s">
        <v>160</v>
      </c>
      <c r="E31" s="66" t="s">
        <v>106</v>
      </c>
      <c r="F31" s="50" t="s">
        <v>160</v>
      </c>
      <c r="G31" s="50">
        <v>1195</v>
      </c>
      <c r="H31" s="50">
        <v>5179</v>
      </c>
      <c r="I31" s="77" t="s">
        <v>127</v>
      </c>
      <c r="J31" s="77" t="s">
        <v>161</v>
      </c>
      <c r="K31" s="19"/>
      <c r="L31" s="19"/>
      <c r="M31" s="4"/>
    </row>
    <row r="32" spans="1:14" x14ac:dyDescent="0.25">
      <c r="A32" s="15">
        <v>26</v>
      </c>
      <c r="B32" s="15" t="s">
        <v>162</v>
      </c>
      <c r="C32" s="66">
        <v>3</v>
      </c>
      <c r="D32" s="66" t="s">
        <v>162</v>
      </c>
      <c r="E32" s="66">
        <v>3</v>
      </c>
      <c r="F32" s="50" t="s">
        <v>163</v>
      </c>
      <c r="G32" s="50">
        <v>578</v>
      </c>
      <c r="H32" s="50">
        <v>2417</v>
      </c>
      <c r="I32" s="77" t="s">
        <v>107</v>
      </c>
      <c r="J32" s="77" t="s">
        <v>162</v>
      </c>
      <c r="K32" s="19"/>
      <c r="L32" s="19"/>
      <c r="M32" s="4"/>
    </row>
    <row r="33" spans="1:13" x14ac:dyDescent="0.25">
      <c r="A33" s="15">
        <v>27</v>
      </c>
      <c r="B33" s="107" t="s">
        <v>164</v>
      </c>
      <c r="C33" s="118">
        <v>4</v>
      </c>
      <c r="D33" s="118" t="s">
        <v>165</v>
      </c>
      <c r="E33" s="67">
        <v>4</v>
      </c>
      <c r="F33" s="42" t="s">
        <v>166</v>
      </c>
      <c r="G33" s="42">
        <v>27</v>
      </c>
      <c r="H33" s="42">
        <v>93</v>
      </c>
      <c r="I33" s="45" t="s">
        <v>118</v>
      </c>
      <c r="J33" s="45" t="s">
        <v>361</v>
      </c>
      <c r="K33" s="123"/>
      <c r="L33" s="123"/>
      <c r="M33" s="17" t="s">
        <v>139</v>
      </c>
    </row>
    <row r="34" spans="1:13" x14ac:dyDescent="0.25">
      <c r="A34" s="15">
        <v>28</v>
      </c>
      <c r="B34" s="107"/>
      <c r="C34" s="119"/>
      <c r="D34" s="119"/>
      <c r="E34" s="67" t="s">
        <v>116</v>
      </c>
      <c r="F34" s="42" t="s">
        <v>167</v>
      </c>
      <c r="G34" s="42">
        <v>119</v>
      </c>
      <c r="H34" s="42">
        <v>487</v>
      </c>
      <c r="I34" s="45" t="s">
        <v>118</v>
      </c>
      <c r="J34" s="45" t="s">
        <v>361</v>
      </c>
      <c r="K34" s="124"/>
      <c r="L34" s="124"/>
      <c r="M34" s="17" t="s">
        <v>358</v>
      </c>
    </row>
    <row r="35" spans="1:13" x14ac:dyDescent="0.25">
      <c r="A35" s="15">
        <v>29</v>
      </c>
      <c r="B35" s="107"/>
      <c r="C35" s="119"/>
      <c r="D35" s="119"/>
      <c r="E35" s="67">
        <v>6</v>
      </c>
      <c r="F35" s="42" t="s">
        <v>168</v>
      </c>
      <c r="G35" s="42">
        <v>37</v>
      </c>
      <c r="H35" s="42">
        <v>135</v>
      </c>
      <c r="I35" s="45" t="s">
        <v>118</v>
      </c>
      <c r="J35" s="45" t="s">
        <v>361</v>
      </c>
      <c r="K35" s="124"/>
      <c r="L35" s="124"/>
      <c r="M35" s="17" t="s">
        <v>358</v>
      </c>
    </row>
    <row r="36" spans="1:13" x14ac:dyDescent="0.25">
      <c r="A36" s="15">
        <v>30</v>
      </c>
      <c r="B36" s="107"/>
      <c r="C36" s="120"/>
      <c r="D36" s="120"/>
      <c r="E36" s="67">
        <v>7</v>
      </c>
      <c r="F36" s="42" t="s">
        <v>169</v>
      </c>
      <c r="G36" s="42">
        <v>280</v>
      </c>
      <c r="H36" s="42">
        <v>1133</v>
      </c>
      <c r="I36" s="45" t="s">
        <v>118</v>
      </c>
      <c r="J36" s="45" t="s">
        <v>361</v>
      </c>
      <c r="K36" s="125"/>
      <c r="L36" s="125"/>
      <c r="M36" s="17"/>
    </row>
    <row r="37" spans="1:13" x14ac:dyDescent="0.25">
      <c r="A37" s="15">
        <v>31</v>
      </c>
      <c r="B37" s="107"/>
      <c r="C37" s="66">
        <v>5</v>
      </c>
      <c r="D37" s="66" t="s">
        <v>170</v>
      </c>
      <c r="E37" s="66" t="s">
        <v>124</v>
      </c>
      <c r="F37" s="50" t="s">
        <v>171</v>
      </c>
      <c r="G37" s="50">
        <v>423</v>
      </c>
      <c r="H37" s="50">
        <v>1634</v>
      </c>
      <c r="I37" s="45" t="s">
        <v>118</v>
      </c>
      <c r="J37" s="45" t="s">
        <v>361</v>
      </c>
      <c r="K37" s="19"/>
      <c r="L37" s="19"/>
      <c r="M37" s="4" t="s">
        <v>362</v>
      </c>
    </row>
    <row r="38" spans="1:13" x14ac:dyDescent="0.25">
      <c r="A38" s="15">
        <v>32</v>
      </c>
      <c r="B38" s="107"/>
      <c r="C38" s="67">
        <v>6</v>
      </c>
      <c r="D38" s="67" t="s">
        <v>172</v>
      </c>
      <c r="E38" s="67">
        <v>9</v>
      </c>
      <c r="F38" s="42" t="s">
        <v>173</v>
      </c>
      <c r="G38" s="42">
        <v>382</v>
      </c>
      <c r="H38" s="42">
        <v>1630</v>
      </c>
      <c r="I38" s="45" t="s">
        <v>118</v>
      </c>
      <c r="J38" s="45" t="s">
        <v>361</v>
      </c>
      <c r="M38" s="17" t="s">
        <v>359</v>
      </c>
    </row>
    <row r="39" spans="1:13" x14ac:dyDescent="0.25">
      <c r="A39" s="15">
        <v>33</v>
      </c>
      <c r="B39" s="15" t="s">
        <v>91</v>
      </c>
      <c r="C39" s="68">
        <v>7</v>
      </c>
      <c r="D39" s="68" t="s">
        <v>91</v>
      </c>
      <c r="E39" s="68">
        <v>10</v>
      </c>
      <c r="F39" s="53" t="s">
        <v>174</v>
      </c>
      <c r="G39" s="53">
        <v>73</v>
      </c>
      <c r="H39" s="53">
        <v>301</v>
      </c>
      <c r="I39" s="78"/>
      <c r="J39" s="78"/>
      <c r="K39" s="53" t="s">
        <v>175</v>
      </c>
      <c r="L39" s="53" t="s">
        <v>176</v>
      </c>
      <c r="M39" s="53"/>
    </row>
    <row r="40" spans="1:13" x14ac:dyDescent="0.25">
      <c r="A40" s="15">
        <v>34</v>
      </c>
      <c r="B40" s="107" t="s">
        <v>17</v>
      </c>
      <c r="C40" s="83">
        <v>8</v>
      </c>
      <c r="D40" s="65" t="s">
        <v>16</v>
      </c>
      <c r="E40" s="80" t="s">
        <v>130</v>
      </c>
      <c r="F40" s="64" t="s">
        <v>16</v>
      </c>
      <c r="G40" s="64">
        <v>560</v>
      </c>
      <c r="H40" s="64">
        <v>2518</v>
      </c>
      <c r="I40" s="64" t="s">
        <v>177</v>
      </c>
      <c r="J40" s="64" t="s">
        <v>178</v>
      </c>
      <c r="K40" s="85"/>
      <c r="L40" s="85"/>
      <c r="M40" s="4"/>
    </row>
    <row r="41" spans="1:13" x14ac:dyDescent="0.25">
      <c r="A41" s="15">
        <v>35</v>
      </c>
      <c r="B41" s="107"/>
      <c r="C41" s="84"/>
      <c r="D41" s="64" t="s">
        <v>364</v>
      </c>
      <c r="E41" s="64">
        <v>12</v>
      </c>
      <c r="F41" s="64" t="s">
        <v>18</v>
      </c>
      <c r="G41" s="64">
        <v>221</v>
      </c>
      <c r="H41" s="64">
        <v>972</v>
      </c>
      <c r="I41" s="64" t="s">
        <v>109</v>
      </c>
      <c r="J41" s="64" t="s">
        <v>178</v>
      </c>
      <c r="K41" s="64"/>
      <c r="L41" s="64"/>
      <c r="M41" s="64" t="s">
        <v>179</v>
      </c>
    </row>
    <row r="42" spans="1:13" x14ac:dyDescent="0.25">
      <c r="A42" s="15">
        <v>36</v>
      </c>
      <c r="B42" s="107" t="s">
        <v>21</v>
      </c>
      <c r="C42" s="80">
        <v>9</v>
      </c>
      <c r="D42" s="80" t="s">
        <v>180</v>
      </c>
      <c r="E42" s="80">
        <v>13</v>
      </c>
      <c r="F42" s="64" t="s">
        <v>19</v>
      </c>
      <c r="G42" s="64">
        <v>1258</v>
      </c>
      <c r="H42" s="64">
        <v>5372</v>
      </c>
      <c r="I42" s="64" t="s">
        <v>109</v>
      </c>
      <c r="J42" s="64" t="s">
        <v>20</v>
      </c>
      <c r="K42" s="29"/>
      <c r="L42" s="29"/>
      <c r="M42" s="28"/>
    </row>
    <row r="43" spans="1:13" x14ac:dyDescent="0.25">
      <c r="A43" s="15">
        <v>37</v>
      </c>
      <c r="B43" s="107"/>
      <c r="C43" s="126">
        <v>10</v>
      </c>
      <c r="D43" s="129" t="s">
        <v>21</v>
      </c>
      <c r="E43" s="80" t="s">
        <v>137</v>
      </c>
      <c r="F43" s="64" t="s">
        <v>22</v>
      </c>
      <c r="G43" s="64">
        <v>44</v>
      </c>
      <c r="H43" s="64">
        <v>202</v>
      </c>
      <c r="I43" s="112" t="s">
        <v>177</v>
      </c>
      <c r="J43" s="112" t="s">
        <v>20</v>
      </c>
      <c r="K43" s="111"/>
      <c r="L43" s="111"/>
      <c r="M43" s="28"/>
    </row>
    <row r="44" spans="1:13" x14ac:dyDescent="0.25">
      <c r="A44" s="15">
        <v>38</v>
      </c>
      <c r="B44" s="107"/>
      <c r="C44" s="128"/>
      <c r="D44" s="130"/>
      <c r="E44" s="80">
        <v>15</v>
      </c>
      <c r="F44" s="64" t="s">
        <v>23</v>
      </c>
      <c r="G44" s="64">
        <v>388</v>
      </c>
      <c r="H44" s="64">
        <v>1501</v>
      </c>
      <c r="I44" s="112"/>
      <c r="J44" s="112"/>
      <c r="K44" s="111"/>
      <c r="L44" s="111"/>
      <c r="M44" s="28" t="s">
        <v>139</v>
      </c>
    </row>
    <row r="45" spans="1:13" x14ac:dyDescent="0.25">
      <c r="A45" s="15">
        <v>39</v>
      </c>
      <c r="B45" s="107"/>
      <c r="C45" s="127"/>
      <c r="D45" s="131"/>
      <c r="E45" s="80">
        <v>16</v>
      </c>
      <c r="F45" s="64" t="s">
        <v>25</v>
      </c>
      <c r="G45" s="64">
        <v>97</v>
      </c>
      <c r="H45" s="64">
        <v>441</v>
      </c>
      <c r="I45" s="112"/>
      <c r="J45" s="112"/>
      <c r="K45" s="111"/>
      <c r="L45" s="111"/>
      <c r="M45" s="28" t="s">
        <v>353</v>
      </c>
    </row>
    <row r="46" spans="1:13" x14ac:dyDescent="0.25">
      <c r="A46" s="15">
        <v>40</v>
      </c>
      <c r="B46" s="107" t="s">
        <v>181</v>
      </c>
      <c r="C46" s="126">
        <v>11</v>
      </c>
      <c r="D46" s="126" t="s">
        <v>182</v>
      </c>
      <c r="E46" s="66" t="s">
        <v>145</v>
      </c>
      <c r="F46" s="50" t="s">
        <v>183</v>
      </c>
      <c r="G46" s="50">
        <v>726</v>
      </c>
      <c r="H46" s="50">
        <v>3113</v>
      </c>
      <c r="I46" s="77" t="s">
        <v>184</v>
      </c>
      <c r="J46" s="77" t="s">
        <v>185</v>
      </c>
      <c r="K46" s="19"/>
      <c r="L46" s="19"/>
      <c r="M46" s="4"/>
    </row>
    <row r="47" spans="1:13" x14ac:dyDescent="0.25">
      <c r="A47" s="15">
        <v>41</v>
      </c>
      <c r="B47" s="107"/>
      <c r="C47" s="127"/>
      <c r="D47" s="127"/>
      <c r="E47" s="66">
        <v>18</v>
      </c>
      <c r="F47" s="50" t="s">
        <v>186</v>
      </c>
      <c r="G47" s="50">
        <v>270</v>
      </c>
      <c r="H47" s="50">
        <v>1142</v>
      </c>
      <c r="I47" s="79" t="s">
        <v>184</v>
      </c>
      <c r="J47" s="79" t="s">
        <v>185</v>
      </c>
      <c r="K47" s="19"/>
      <c r="L47" s="19"/>
      <c r="M47" s="4" t="s">
        <v>141</v>
      </c>
    </row>
    <row r="48" spans="1:13" x14ac:dyDescent="0.25">
      <c r="A48" s="15">
        <v>42</v>
      </c>
      <c r="B48" s="107" t="s">
        <v>187</v>
      </c>
      <c r="C48" s="126">
        <v>12</v>
      </c>
      <c r="D48" s="126" t="s">
        <v>188</v>
      </c>
      <c r="E48" s="66">
        <v>19</v>
      </c>
      <c r="F48" s="50" t="s">
        <v>189</v>
      </c>
      <c r="G48" s="50">
        <v>113</v>
      </c>
      <c r="H48" s="50">
        <v>519</v>
      </c>
      <c r="I48" s="77" t="s">
        <v>190</v>
      </c>
      <c r="J48" s="77" t="s">
        <v>187</v>
      </c>
      <c r="K48" s="134"/>
      <c r="L48" s="134"/>
      <c r="M48" s="4" t="s">
        <v>360</v>
      </c>
    </row>
    <row r="49" spans="1:13" x14ac:dyDescent="0.25">
      <c r="A49" s="15">
        <v>43</v>
      </c>
      <c r="B49" s="107"/>
      <c r="C49" s="127"/>
      <c r="D49" s="127"/>
      <c r="E49" s="66" t="s">
        <v>151</v>
      </c>
      <c r="F49" s="50" t="s">
        <v>191</v>
      </c>
      <c r="G49" s="50">
        <v>356</v>
      </c>
      <c r="H49" s="50">
        <v>1489</v>
      </c>
      <c r="I49" s="77" t="s">
        <v>190</v>
      </c>
      <c r="J49" s="77" t="s">
        <v>187</v>
      </c>
      <c r="K49" s="134"/>
      <c r="L49" s="134"/>
      <c r="M49" s="4"/>
    </row>
    <row r="50" spans="1:13" x14ac:dyDescent="0.25">
      <c r="A50" s="15">
        <v>44</v>
      </c>
      <c r="B50" s="107" t="s">
        <v>192</v>
      </c>
      <c r="C50" s="126">
        <v>13</v>
      </c>
      <c r="D50" s="126" t="s">
        <v>192</v>
      </c>
      <c r="E50" s="66">
        <v>21</v>
      </c>
      <c r="F50" s="50" t="s">
        <v>193</v>
      </c>
      <c r="G50" s="50">
        <v>131</v>
      </c>
      <c r="H50" s="50">
        <v>563</v>
      </c>
      <c r="I50" s="77" t="s">
        <v>190</v>
      </c>
      <c r="J50" s="77" t="s">
        <v>192</v>
      </c>
      <c r="K50" s="134"/>
      <c r="L50" s="134"/>
      <c r="M50" s="4"/>
    </row>
    <row r="51" spans="1:13" x14ac:dyDescent="0.25">
      <c r="A51" s="15">
        <v>45</v>
      </c>
      <c r="B51" s="107"/>
      <c r="C51" s="127"/>
      <c r="D51" s="127"/>
      <c r="E51" s="66">
        <v>22</v>
      </c>
      <c r="F51" s="50" t="s">
        <v>194</v>
      </c>
      <c r="G51" s="50">
        <v>330</v>
      </c>
      <c r="H51" s="50">
        <v>1440</v>
      </c>
      <c r="I51" s="77" t="s">
        <v>190</v>
      </c>
      <c r="J51" s="77" t="s">
        <v>192</v>
      </c>
      <c r="K51" s="134"/>
      <c r="L51" s="134"/>
      <c r="M51" s="4"/>
    </row>
    <row r="52" spans="1:13" x14ac:dyDescent="0.25">
      <c r="A52" s="15"/>
      <c r="B52" s="15"/>
      <c r="C52" s="16"/>
      <c r="D52" s="15"/>
      <c r="E52" s="92">
        <v>12</v>
      </c>
      <c r="F52" s="17" t="s">
        <v>366</v>
      </c>
      <c r="G52" s="18"/>
      <c r="H52" s="18"/>
      <c r="I52" s="18"/>
      <c r="J52" s="18"/>
      <c r="K52" s="19"/>
      <c r="L52" s="19"/>
      <c r="M52" s="4"/>
    </row>
    <row r="53" spans="1:13" x14ac:dyDescent="0.25">
      <c r="A53" s="132" t="s">
        <v>26</v>
      </c>
      <c r="B53" s="132"/>
      <c r="C53" s="11"/>
      <c r="D53" s="12"/>
      <c r="E53" s="11"/>
      <c r="F53" s="12"/>
      <c r="G53" s="12"/>
      <c r="H53" s="12"/>
      <c r="I53" s="12"/>
      <c r="J53" s="12"/>
      <c r="K53" s="13"/>
      <c r="L53" s="13"/>
      <c r="M53" s="4"/>
    </row>
    <row r="54" spans="1:13" x14ac:dyDescent="0.25">
      <c r="A54" s="38">
        <v>46</v>
      </c>
      <c r="B54" s="38" t="s">
        <v>28</v>
      </c>
      <c r="C54" s="50">
        <v>1</v>
      </c>
      <c r="D54" s="50" t="s">
        <v>28</v>
      </c>
      <c r="E54" s="66">
        <v>1</v>
      </c>
      <c r="F54" s="50" t="s">
        <v>27</v>
      </c>
      <c r="G54" s="50">
        <v>761</v>
      </c>
      <c r="H54" s="50">
        <v>3427</v>
      </c>
      <c r="I54" s="50" t="s">
        <v>351</v>
      </c>
      <c r="J54" s="50"/>
      <c r="K54" s="19"/>
      <c r="L54" s="19"/>
      <c r="M54" s="4"/>
    </row>
    <row r="55" spans="1:13" x14ac:dyDescent="0.25">
      <c r="A55" s="15">
        <v>47</v>
      </c>
      <c r="B55" s="26" t="s">
        <v>29</v>
      </c>
      <c r="C55" s="64">
        <v>2</v>
      </c>
      <c r="D55" s="64" t="s">
        <v>29</v>
      </c>
      <c r="E55" s="80" t="s">
        <v>106</v>
      </c>
      <c r="F55" s="64" t="s">
        <v>29</v>
      </c>
      <c r="G55" s="64">
        <v>1533</v>
      </c>
      <c r="H55" s="64">
        <v>6722</v>
      </c>
      <c r="I55" s="64" t="s">
        <v>109</v>
      </c>
      <c r="J55" s="64" t="s">
        <v>30</v>
      </c>
      <c r="K55" s="90"/>
      <c r="L55" s="90"/>
      <c r="M55" s="4"/>
    </row>
    <row r="56" spans="1:13" x14ac:dyDescent="0.25">
      <c r="A56" s="15">
        <v>48</v>
      </c>
      <c r="B56" s="17" t="s">
        <v>195</v>
      </c>
      <c r="C56" s="50">
        <v>3</v>
      </c>
      <c r="D56" s="50" t="s">
        <v>195</v>
      </c>
      <c r="E56" s="66">
        <v>3</v>
      </c>
      <c r="F56" s="50" t="s">
        <v>195</v>
      </c>
      <c r="G56" s="50">
        <v>926</v>
      </c>
      <c r="H56" s="50">
        <v>3892</v>
      </c>
      <c r="I56" s="50" t="s">
        <v>127</v>
      </c>
      <c r="J56" s="50" t="s">
        <v>196</v>
      </c>
      <c r="K56" s="19"/>
      <c r="L56" s="19"/>
      <c r="M56" s="4"/>
    </row>
    <row r="57" spans="1:13" x14ac:dyDescent="0.25">
      <c r="A57" s="15">
        <v>49</v>
      </c>
      <c r="B57" s="113" t="s">
        <v>197</v>
      </c>
      <c r="C57" s="147">
        <v>4</v>
      </c>
      <c r="D57" s="147" t="s">
        <v>198</v>
      </c>
      <c r="E57" s="191">
        <v>4</v>
      </c>
      <c r="F57" s="147" t="s">
        <v>198</v>
      </c>
      <c r="G57" s="147">
        <v>435</v>
      </c>
      <c r="H57" s="147">
        <v>2043</v>
      </c>
      <c r="I57" s="147"/>
      <c r="J57" s="147"/>
      <c r="K57" s="147" t="s">
        <v>199</v>
      </c>
      <c r="L57" s="147" t="s">
        <v>26</v>
      </c>
      <c r="M57" s="4"/>
    </row>
    <row r="58" spans="1:13" x14ac:dyDescent="0.25">
      <c r="A58" s="15">
        <v>50</v>
      </c>
      <c r="B58" s="113"/>
      <c r="C58" s="197">
        <v>5</v>
      </c>
      <c r="D58" s="197" t="s">
        <v>200</v>
      </c>
      <c r="E58" s="191" t="s">
        <v>116</v>
      </c>
      <c r="F58" s="147" t="s">
        <v>201</v>
      </c>
      <c r="G58" s="147">
        <v>167</v>
      </c>
      <c r="H58" s="147">
        <v>685</v>
      </c>
      <c r="I58" s="147"/>
      <c r="J58" s="147"/>
      <c r="K58" s="147" t="s">
        <v>199</v>
      </c>
      <c r="L58" s="147" t="s">
        <v>202</v>
      </c>
      <c r="M58" s="4"/>
    </row>
    <row r="59" spans="1:13" x14ac:dyDescent="0.25">
      <c r="A59" s="91">
        <v>51</v>
      </c>
      <c r="B59" s="113"/>
      <c r="C59" s="198"/>
      <c r="D59" s="198"/>
      <c r="E59" s="191">
        <v>6</v>
      </c>
      <c r="F59" s="147" t="s">
        <v>203</v>
      </c>
      <c r="G59" s="147">
        <v>323</v>
      </c>
      <c r="H59" s="147">
        <v>1457</v>
      </c>
      <c r="I59" s="147"/>
      <c r="J59" s="147"/>
      <c r="K59" s="147" t="s">
        <v>199</v>
      </c>
      <c r="L59" s="147" t="s">
        <v>202</v>
      </c>
      <c r="M59" s="4"/>
    </row>
    <row r="60" spans="1:13" x14ac:dyDescent="0.25">
      <c r="A60" s="15">
        <v>52</v>
      </c>
      <c r="B60" s="17" t="s">
        <v>204</v>
      </c>
      <c r="C60" s="147">
        <v>6</v>
      </c>
      <c r="D60" s="147" t="s">
        <v>204</v>
      </c>
      <c r="E60" s="191">
        <v>7</v>
      </c>
      <c r="F60" s="147" t="s">
        <v>204</v>
      </c>
      <c r="G60" s="147">
        <v>787</v>
      </c>
      <c r="H60" s="147">
        <v>3586</v>
      </c>
      <c r="I60" s="147"/>
      <c r="J60" s="147"/>
      <c r="K60" s="147" t="s">
        <v>184</v>
      </c>
      <c r="L60" s="147" t="s">
        <v>26</v>
      </c>
      <c r="M60" s="4"/>
    </row>
    <row r="61" spans="1:13" x14ac:dyDescent="0.25">
      <c r="A61" s="15">
        <v>53</v>
      </c>
      <c r="B61" s="107" t="s">
        <v>205</v>
      </c>
      <c r="C61" s="50">
        <v>7</v>
      </c>
      <c r="D61" s="50" t="s">
        <v>205</v>
      </c>
      <c r="E61" s="66" t="s">
        <v>124</v>
      </c>
      <c r="F61" s="50" t="s">
        <v>206</v>
      </c>
      <c r="G61" s="50">
        <v>1728</v>
      </c>
      <c r="H61" s="50">
        <v>7544</v>
      </c>
      <c r="I61" s="50" t="s">
        <v>190</v>
      </c>
      <c r="J61" s="50" t="s">
        <v>207</v>
      </c>
      <c r="K61" s="19"/>
      <c r="L61" s="19"/>
      <c r="M61" s="4"/>
    </row>
    <row r="62" spans="1:13" x14ac:dyDescent="0.25">
      <c r="A62" s="15">
        <v>54</v>
      </c>
      <c r="B62" s="107"/>
      <c r="C62" s="50"/>
      <c r="D62" s="50"/>
      <c r="E62" s="66">
        <v>9</v>
      </c>
      <c r="F62" s="50" t="s">
        <v>65</v>
      </c>
      <c r="G62" s="50">
        <v>156</v>
      </c>
      <c r="H62" s="50">
        <v>706</v>
      </c>
      <c r="I62" s="50" t="s">
        <v>190</v>
      </c>
      <c r="J62" s="50" t="s">
        <v>207</v>
      </c>
      <c r="K62" s="18"/>
      <c r="L62" s="24"/>
      <c r="M62" s="4"/>
    </row>
    <row r="63" spans="1:13" x14ac:dyDescent="0.25">
      <c r="A63" s="15">
        <v>55</v>
      </c>
      <c r="B63" s="26" t="s">
        <v>31</v>
      </c>
      <c r="C63" s="94">
        <v>8</v>
      </c>
      <c r="D63" s="87" t="s">
        <v>31</v>
      </c>
      <c r="E63" s="94">
        <v>10</v>
      </c>
      <c r="F63" s="87" t="s">
        <v>31</v>
      </c>
      <c r="G63" s="88">
        <v>600</v>
      </c>
      <c r="H63" s="88">
        <v>2643</v>
      </c>
      <c r="I63" s="88"/>
      <c r="J63" s="88"/>
      <c r="K63" s="90" t="s">
        <v>109</v>
      </c>
      <c r="L63" s="90" t="s">
        <v>26</v>
      </c>
      <c r="M63" s="4"/>
    </row>
    <row r="64" spans="1:13" x14ac:dyDescent="0.25">
      <c r="A64" s="15">
        <v>56</v>
      </c>
      <c r="B64" s="17" t="s">
        <v>208</v>
      </c>
      <c r="C64" s="59">
        <v>9</v>
      </c>
      <c r="D64" s="59" t="s">
        <v>208</v>
      </c>
      <c r="E64" s="190" t="s">
        <v>130</v>
      </c>
      <c r="F64" s="59" t="s">
        <v>208</v>
      </c>
      <c r="G64" s="59">
        <v>763</v>
      </c>
      <c r="H64" s="59">
        <v>3308</v>
      </c>
      <c r="I64" s="59"/>
      <c r="J64" s="59"/>
      <c r="K64" s="59" t="s">
        <v>209</v>
      </c>
      <c r="L64" s="59" t="s">
        <v>26</v>
      </c>
      <c r="M64" s="4"/>
    </row>
    <row r="65" spans="1:13" x14ac:dyDescent="0.25">
      <c r="A65" s="15">
        <v>57</v>
      </c>
      <c r="B65" s="15" t="s">
        <v>210</v>
      </c>
      <c r="C65" s="50">
        <v>10</v>
      </c>
      <c r="D65" s="50" t="s">
        <v>211</v>
      </c>
      <c r="E65" s="66">
        <v>12</v>
      </c>
      <c r="F65" s="50" t="s">
        <v>211</v>
      </c>
      <c r="G65" s="50">
        <v>694</v>
      </c>
      <c r="H65" s="50">
        <v>2963</v>
      </c>
      <c r="I65" s="50" t="s">
        <v>112</v>
      </c>
      <c r="J65" s="50" t="s">
        <v>212</v>
      </c>
      <c r="K65" s="185"/>
      <c r="L65" s="19"/>
      <c r="M65" s="4"/>
    </row>
    <row r="66" spans="1:13" x14ac:dyDescent="0.25">
      <c r="A66" s="15">
        <v>58</v>
      </c>
      <c r="B66" s="15" t="s">
        <v>169</v>
      </c>
      <c r="C66" s="147">
        <v>11</v>
      </c>
      <c r="D66" s="147" t="s">
        <v>169</v>
      </c>
      <c r="E66" s="191">
        <v>13</v>
      </c>
      <c r="F66" s="147" t="s">
        <v>169</v>
      </c>
      <c r="G66" s="147">
        <v>611</v>
      </c>
      <c r="H66" s="147">
        <v>2703</v>
      </c>
      <c r="I66" s="147"/>
      <c r="J66" s="147"/>
      <c r="K66" s="59" t="s">
        <v>209</v>
      </c>
      <c r="L66" s="59" t="s">
        <v>26</v>
      </c>
      <c r="M66" s="4"/>
    </row>
    <row r="67" spans="1:13" x14ac:dyDescent="0.25">
      <c r="A67" s="15">
        <v>59</v>
      </c>
      <c r="B67" s="26" t="s">
        <v>32</v>
      </c>
      <c r="C67" s="64">
        <v>12</v>
      </c>
      <c r="D67" s="64" t="s">
        <v>32</v>
      </c>
      <c r="E67" s="80" t="s">
        <v>137</v>
      </c>
      <c r="F67" s="64" t="s">
        <v>32</v>
      </c>
      <c r="G67" s="64">
        <v>836</v>
      </c>
      <c r="H67" s="64">
        <v>3818</v>
      </c>
      <c r="I67" s="64" t="s">
        <v>109</v>
      </c>
      <c r="J67" s="64" t="s">
        <v>33</v>
      </c>
      <c r="K67" s="186"/>
      <c r="L67" s="90"/>
      <c r="M67" s="4" t="s">
        <v>352</v>
      </c>
    </row>
    <row r="68" spans="1:13" x14ac:dyDescent="0.25">
      <c r="A68" s="15">
        <v>60</v>
      </c>
      <c r="B68" s="26" t="s">
        <v>34</v>
      </c>
      <c r="C68" s="64">
        <v>13</v>
      </c>
      <c r="D68" s="64" t="s">
        <v>34</v>
      </c>
      <c r="E68" s="80">
        <v>15</v>
      </c>
      <c r="F68" s="64" t="s">
        <v>34</v>
      </c>
      <c r="G68" s="64">
        <v>616</v>
      </c>
      <c r="H68" s="64">
        <v>2617</v>
      </c>
      <c r="I68" s="64" t="s">
        <v>109</v>
      </c>
      <c r="J68" s="64" t="s">
        <v>33</v>
      </c>
      <c r="K68" s="186"/>
      <c r="L68" s="90"/>
      <c r="M68" s="4"/>
    </row>
    <row r="69" spans="1:13" x14ac:dyDescent="0.25">
      <c r="A69" s="15">
        <v>61</v>
      </c>
      <c r="B69" s="107" t="s">
        <v>213</v>
      </c>
      <c r="C69" s="50">
        <v>14</v>
      </c>
      <c r="D69" s="50" t="s">
        <v>213</v>
      </c>
      <c r="E69" s="66">
        <v>16</v>
      </c>
      <c r="F69" s="50" t="s">
        <v>214</v>
      </c>
      <c r="G69" s="50">
        <v>306</v>
      </c>
      <c r="H69" s="50">
        <v>1381</v>
      </c>
      <c r="I69" s="50" t="s">
        <v>215</v>
      </c>
      <c r="J69" s="50" t="s">
        <v>216</v>
      </c>
      <c r="K69" s="185"/>
      <c r="L69" s="19"/>
      <c r="M69" s="4"/>
    </row>
    <row r="70" spans="1:13" x14ac:dyDescent="0.25">
      <c r="A70" s="15">
        <v>62</v>
      </c>
      <c r="B70" s="107"/>
      <c r="C70" s="50"/>
      <c r="D70" s="50"/>
      <c r="E70" s="66">
        <v>17</v>
      </c>
      <c r="F70" s="50" t="s">
        <v>217</v>
      </c>
      <c r="G70" s="50">
        <v>59</v>
      </c>
      <c r="H70" s="50">
        <v>296</v>
      </c>
      <c r="I70" s="50" t="s">
        <v>215</v>
      </c>
      <c r="J70" s="50" t="s">
        <v>216</v>
      </c>
      <c r="K70" s="185"/>
      <c r="L70" s="19"/>
      <c r="M70" s="4"/>
    </row>
    <row r="71" spans="1:13" x14ac:dyDescent="0.25">
      <c r="A71" s="15">
        <v>63</v>
      </c>
      <c r="B71" s="17" t="s">
        <v>218</v>
      </c>
      <c r="C71" s="50">
        <v>15</v>
      </c>
      <c r="D71" s="50" t="s">
        <v>219</v>
      </c>
      <c r="E71" s="66" t="s">
        <v>220</v>
      </c>
      <c r="F71" s="50" t="s">
        <v>218</v>
      </c>
      <c r="G71" s="50">
        <v>326</v>
      </c>
      <c r="H71" s="50">
        <v>1412</v>
      </c>
      <c r="I71" s="50" t="s">
        <v>112</v>
      </c>
      <c r="J71" s="50" t="s">
        <v>221</v>
      </c>
      <c r="K71" s="185"/>
      <c r="L71" s="19"/>
      <c r="M71" s="4"/>
    </row>
    <row r="72" spans="1:13" x14ac:dyDescent="0.25">
      <c r="A72" s="15">
        <v>64</v>
      </c>
      <c r="B72" s="17" t="s">
        <v>222</v>
      </c>
      <c r="C72" s="50">
        <v>16</v>
      </c>
      <c r="D72" s="50" t="s">
        <v>222</v>
      </c>
      <c r="E72" s="66" t="s">
        <v>223</v>
      </c>
      <c r="F72" s="50" t="s">
        <v>222</v>
      </c>
      <c r="G72" s="50">
        <v>361</v>
      </c>
      <c r="H72" s="50">
        <v>1617</v>
      </c>
      <c r="I72" s="50" t="s">
        <v>224</v>
      </c>
      <c r="J72" s="50" t="s">
        <v>225</v>
      </c>
      <c r="K72" s="185"/>
      <c r="L72" s="19"/>
      <c r="M72" s="4"/>
    </row>
    <row r="73" spans="1:13" x14ac:dyDescent="0.25">
      <c r="A73" s="15">
        <v>65</v>
      </c>
      <c r="B73" s="107" t="s">
        <v>226</v>
      </c>
      <c r="C73" s="199">
        <v>17</v>
      </c>
      <c r="D73" s="50" t="s">
        <v>227</v>
      </c>
      <c r="E73" s="66">
        <v>20</v>
      </c>
      <c r="F73" s="50" t="s">
        <v>228</v>
      </c>
      <c r="G73" s="50">
        <v>112</v>
      </c>
      <c r="H73" s="50">
        <v>467</v>
      </c>
      <c r="I73" s="50" t="s">
        <v>184</v>
      </c>
      <c r="J73" s="50" t="s">
        <v>26</v>
      </c>
      <c r="K73" s="187" t="s">
        <v>229</v>
      </c>
      <c r="L73" s="133" t="s">
        <v>26</v>
      </c>
      <c r="M73" s="4"/>
    </row>
    <row r="74" spans="1:13" x14ac:dyDescent="0.25">
      <c r="A74" s="15">
        <v>66</v>
      </c>
      <c r="B74" s="107"/>
      <c r="C74" s="200"/>
      <c r="D74" s="50"/>
      <c r="E74" s="66">
        <v>21</v>
      </c>
      <c r="F74" s="50" t="s">
        <v>167</v>
      </c>
      <c r="G74" s="50">
        <v>419</v>
      </c>
      <c r="H74" s="50">
        <v>1897</v>
      </c>
      <c r="I74" s="50"/>
      <c r="J74" s="50"/>
      <c r="K74" s="187"/>
      <c r="L74" s="133"/>
      <c r="M74" s="4"/>
    </row>
    <row r="75" spans="1:13" x14ac:dyDescent="0.25">
      <c r="A75" s="15">
        <v>67</v>
      </c>
      <c r="B75" s="15" t="s">
        <v>230</v>
      </c>
      <c r="C75" s="147">
        <v>18</v>
      </c>
      <c r="D75" s="147" t="s">
        <v>230</v>
      </c>
      <c r="E75" s="191">
        <v>22</v>
      </c>
      <c r="F75" s="147" t="s">
        <v>231</v>
      </c>
      <c r="G75" s="147">
        <v>128</v>
      </c>
      <c r="H75" s="147">
        <v>591</v>
      </c>
      <c r="I75" s="147"/>
      <c r="J75" s="147"/>
      <c r="K75" s="59" t="s">
        <v>209</v>
      </c>
      <c r="L75" s="59" t="s">
        <v>232</v>
      </c>
      <c r="M75" s="4"/>
    </row>
    <row r="76" spans="1:13" x14ac:dyDescent="0.25">
      <c r="A76" s="15"/>
      <c r="B76" s="15"/>
      <c r="C76" s="16"/>
      <c r="D76" s="15"/>
      <c r="E76" s="92">
        <v>11</v>
      </c>
      <c r="F76" s="17" t="s">
        <v>366</v>
      </c>
      <c r="G76" s="18"/>
      <c r="H76" s="18"/>
      <c r="I76" s="18"/>
      <c r="J76" s="18"/>
      <c r="K76" s="19"/>
      <c r="L76" s="19"/>
      <c r="M76" s="4"/>
    </row>
    <row r="77" spans="1:13" x14ac:dyDescent="0.25">
      <c r="A77" s="91"/>
      <c r="B77" s="91"/>
      <c r="C77" s="92"/>
      <c r="D77" s="91"/>
      <c r="E77" s="92"/>
      <c r="F77" s="17"/>
      <c r="G77" s="18"/>
      <c r="H77" s="18"/>
      <c r="I77" s="18"/>
      <c r="J77" s="18"/>
      <c r="K77" s="19"/>
      <c r="L77" s="19"/>
      <c r="M77" s="4"/>
    </row>
    <row r="78" spans="1:13" x14ac:dyDescent="0.25">
      <c r="A78" s="132" t="s">
        <v>35</v>
      </c>
      <c r="B78" s="132"/>
      <c r="C78" s="11"/>
      <c r="D78" s="12"/>
      <c r="E78" s="11"/>
      <c r="F78" s="12"/>
      <c r="G78" s="12"/>
      <c r="H78" s="12"/>
      <c r="I78" s="12"/>
      <c r="J78" s="12"/>
      <c r="K78" s="13"/>
      <c r="L78" s="13"/>
      <c r="M78" s="4"/>
    </row>
    <row r="79" spans="1:13" x14ac:dyDescent="0.25">
      <c r="A79" s="15">
        <v>68</v>
      </c>
      <c r="B79" s="17" t="s">
        <v>233</v>
      </c>
      <c r="C79" s="77">
        <v>1</v>
      </c>
      <c r="D79" s="77" t="s">
        <v>233</v>
      </c>
      <c r="E79" s="196">
        <v>1</v>
      </c>
      <c r="F79" s="77" t="s">
        <v>233</v>
      </c>
      <c r="G79" s="77">
        <v>903</v>
      </c>
      <c r="H79" s="77">
        <v>4190</v>
      </c>
      <c r="I79" s="77" t="s">
        <v>112</v>
      </c>
      <c r="J79" s="77" t="s">
        <v>234</v>
      </c>
      <c r="K79" s="19"/>
      <c r="L79" s="19"/>
      <c r="M79" s="4"/>
    </row>
    <row r="80" spans="1:13" x14ac:dyDescent="0.25">
      <c r="A80" s="15">
        <v>69</v>
      </c>
      <c r="B80" s="17" t="s">
        <v>36</v>
      </c>
      <c r="C80" s="64">
        <v>2</v>
      </c>
      <c r="D80" s="64" t="s">
        <v>36</v>
      </c>
      <c r="E80" s="80" t="s">
        <v>106</v>
      </c>
      <c r="F80" s="64" t="s">
        <v>36</v>
      </c>
      <c r="G80" s="64">
        <v>492</v>
      </c>
      <c r="H80" s="64">
        <v>2251</v>
      </c>
      <c r="I80" s="64" t="s">
        <v>109</v>
      </c>
      <c r="J80" s="64" t="s">
        <v>37</v>
      </c>
      <c r="K80" s="25"/>
      <c r="L80" s="25"/>
      <c r="M80" s="4"/>
    </row>
    <row r="81" spans="1:13" x14ac:dyDescent="0.25">
      <c r="A81" s="15">
        <v>70</v>
      </c>
      <c r="B81" s="135" t="s">
        <v>39</v>
      </c>
      <c r="C81" s="96">
        <v>3</v>
      </c>
      <c r="D81" s="149" t="s">
        <v>38</v>
      </c>
      <c r="E81" s="96">
        <v>3</v>
      </c>
      <c r="F81" s="53" t="s">
        <v>38</v>
      </c>
      <c r="G81" s="54">
        <v>762</v>
      </c>
      <c r="H81" s="54">
        <v>3290</v>
      </c>
      <c r="I81" s="54"/>
      <c r="J81" s="54">
        <v>1</v>
      </c>
      <c r="K81" s="150" t="s">
        <v>109</v>
      </c>
      <c r="L81" s="150" t="s">
        <v>37</v>
      </c>
      <c r="M81" s="4"/>
    </row>
    <row r="82" spans="1:13" x14ac:dyDescent="0.25">
      <c r="A82" s="15">
        <v>71</v>
      </c>
      <c r="B82" s="135"/>
      <c r="C82" s="151">
        <v>4</v>
      </c>
      <c r="D82" s="152" t="s">
        <v>235</v>
      </c>
      <c r="E82" s="96">
        <v>4</v>
      </c>
      <c r="F82" s="53" t="s">
        <v>40</v>
      </c>
      <c r="G82" s="54">
        <v>136</v>
      </c>
      <c r="H82" s="54">
        <v>663</v>
      </c>
      <c r="I82" s="54"/>
      <c r="J82" s="54">
        <v>1</v>
      </c>
      <c r="K82" s="153" t="s">
        <v>109</v>
      </c>
      <c r="L82" s="153" t="s">
        <v>37</v>
      </c>
      <c r="M82" s="4"/>
    </row>
    <row r="83" spans="1:13" x14ac:dyDescent="0.25">
      <c r="A83" s="15">
        <v>72</v>
      </c>
      <c r="B83" s="135"/>
      <c r="C83" s="154"/>
      <c r="D83" s="155"/>
      <c r="E83" s="189" t="s">
        <v>116</v>
      </c>
      <c r="F83" s="53" t="s">
        <v>41</v>
      </c>
      <c r="G83" s="54">
        <v>241</v>
      </c>
      <c r="H83" s="54">
        <v>966</v>
      </c>
      <c r="I83" s="54"/>
      <c r="J83" s="54">
        <v>1</v>
      </c>
      <c r="K83" s="156"/>
      <c r="L83" s="156"/>
      <c r="M83" s="4"/>
    </row>
    <row r="84" spans="1:13" x14ac:dyDescent="0.25">
      <c r="A84" s="15">
        <v>73</v>
      </c>
      <c r="B84" s="135"/>
      <c r="C84" s="151">
        <v>5</v>
      </c>
      <c r="D84" s="152" t="s">
        <v>236</v>
      </c>
      <c r="E84" s="96">
        <v>6</v>
      </c>
      <c r="F84" s="53" t="s">
        <v>42</v>
      </c>
      <c r="G84" s="54">
        <v>256</v>
      </c>
      <c r="H84" s="54">
        <v>1165</v>
      </c>
      <c r="I84" s="54"/>
      <c r="J84" s="54">
        <v>1</v>
      </c>
      <c r="K84" s="153" t="s">
        <v>109</v>
      </c>
      <c r="L84" s="153" t="s">
        <v>37</v>
      </c>
      <c r="M84" s="4"/>
    </row>
    <row r="85" spans="1:13" x14ac:dyDescent="0.25">
      <c r="A85" s="15">
        <v>74</v>
      </c>
      <c r="B85" s="135"/>
      <c r="C85" s="154"/>
      <c r="D85" s="155"/>
      <c r="E85" s="96">
        <v>7</v>
      </c>
      <c r="F85" s="53" t="s">
        <v>43</v>
      </c>
      <c r="G85" s="54">
        <v>110</v>
      </c>
      <c r="H85" s="54">
        <v>496</v>
      </c>
      <c r="I85" s="54"/>
      <c r="J85" s="54">
        <v>1</v>
      </c>
      <c r="K85" s="156"/>
      <c r="L85" s="156"/>
      <c r="M85" s="4"/>
    </row>
    <row r="86" spans="1:13" x14ac:dyDescent="0.25">
      <c r="A86" s="15">
        <v>75</v>
      </c>
      <c r="B86" s="135"/>
      <c r="C86" s="96">
        <v>6</v>
      </c>
      <c r="D86" s="149" t="s">
        <v>237</v>
      </c>
      <c r="E86" s="189" t="s">
        <v>124</v>
      </c>
      <c r="F86" s="53" t="s">
        <v>237</v>
      </c>
      <c r="G86" s="54">
        <v>332</v>
      </c>
      <c r="H86" s="54">
        <v>1634</v>
      </c>
      <c r="I86" s="54"/>
      <c r="J86" s="54">
        <v>1</v>
      </c>
      <c r="K86" s="150" t="s">
        <v>109</v>
      </c>
      <c r="L86" s="150" t="s">
        <v>63</v>
      </c>
      <c r="M86" s="4"/>
    </row>
    <row r="87" spans="1:13" x14ac:dyDescent="0.25">
      <c r="A87" s="15">
        <v>76</v>
      </c>
      <c r="B87" s="135" t="s">
        <v>46</v>
      </c>
      <c r="C87" s="151">
        <v>7</v>
      </c>
      <c r="D87" s="152" t="s">
        <v>238</v>
      </c>
      <c r="E87" s="96">
        <v>9</v>
      </c>
      <c r="F87" s="53" t="s">
        <v>44</v>
      </c>
      <c r="G87" s="54">
        <v>153</v>
      </c>
      <c r="H87" s="54">
        <v>708</v>
      </c>
      <c r="I87" s="54"/>
      <c r="J87" s="54">
        <v>1</v>
      </c>
      <c r="K87" s="153" t="s">
        <v>109</v>
      </c>
      <c r="L87" s="153" t="s">
        <v>49</v>
      </c>
      <c r="M87" s="4"/>
    </row>
    <row r="88" spans="1:13" x14ac:dyDescent="0.25">
      <c r="A88" s="15">
        <v>77</v>
      </c>
      <c r="B88" s="135"/>
      <c r="C88" s="154"/>
      <c r="D88" s="155"/>
      <c r="E88" s="96">
        <v>10</v>
      </c>
      <c r="F88" s="157" t="s">
        <v>47</v>
      </c>
      <c r="G88" s="54">
        <v>251</v>
      </c>
      <c r="H88" s="54">
        <v>1157</v>
      </c>
      <c r="I88" s="54"/>
      <c r="J88" s="54">
        <v>1</v>
      </c>
      <c r="K88" s="156"/>
      <c r="L88" s="156"/>
      <c r="M88" s="4"/>
    </row>
    <row r="89" spans="1:13" x14ac:dyDescent="0.25">
      <c r="A89" s="15">
        <v>78</v>
      </c>
      <c r="B89" s="135"/>
      <c r="C89" s="96">
        <v>8</v>
      </c>
      <c r="D89" s="158" t="s">
        <v>239</v>
      </c>
      <c r="E89" s="189" t="s">
        <v>130</v>
      </c>
      <c r="F89" s="53" t="s">
        <v>48</v>
      </c>
      <c r="G89" s="54">
        <v>339</v>
      </c>
      <c r="H89" s="54">
        <v>1534</v>
      </c>
      <c r="I89" s="54"/>
      <c r="J89" s="54">
        <v>1</v>
      </c>
      <c r="K89" s="150" t="s">
        <v>109</v>
      </c>
      <c r="L89" s="150" t="s">
        <v>49</v>
      </c>
      <c r="M89" s="4"/>
    </row>
    <row r="90" spans="1:13" x14ac:dyDescent="0.25">
      <c r="A90" s="15">
        <v>79</v>
      </c>
      <c r="B90" s="135"/>
      <c r="C90" s="159">
        <v>9</v>
      </c>
      <c r="D90" s="160" t="s">
        <v>240</v>
      </c>
      <c r="E90" s="169">
        <v>12</v>
      </c>
      <c r="F90" s="161" t="s">
        <v>50</v>
      </c>
      <c r="G90" s="162">
        <v>149</v>
      </c>
      <c r="H90" s="162">
        <v>666</v>
      </c>
      <c r="I90" s="162"/>
      <c r="J90" s="162">
        <v>1</v>
      </c>
      <c r="K90" s="153" t="s">
        <v>109</v>
      </c>
      <c r="L90" s="153" t="s">
        <v>49</v>
      </c>
      <c r="M90" s="4"/>
    </row>
    <row r="91" spans="1:13" x14ac:dyDescent="0.25">
      <c r="A91" s="15">
        <v>80</v>
      </c>
      <c r="B91" s="135"/>
      <c r="C91" s="163"/>
      <c r="D91" s="164"/>
      <c r="E91" s="169">
        <v>13</v>
      </c>
      <c r="F91" s="161" t="s">
        <v>51</v>
      </c>
      <c r="G91" s="162">
        <v>44</v>
      </c>
      <c r="H91" s="162">
        <v>218</v>
      </c>
      <c r="I91" s="162"/>
      <c r="J91" s="162">
        <v>1</v>
      </c>
      <c r="K91" s="165"/>
      <c r="L91" s="165"/>
      <c r="M91" s="4"/>
    </row>
    <row r="92" spans="1:13" x14ac:dyDescent="0.25">
      <c r="A92" s="15">
        <v>81</v>
      </c>
      <c r="B92" s="135"/>
      <c r="C92" s="163"/>
      <c r="D92" s="164"/>
      <c r="E92" s="192" t="s">
        <v>137</v>
      </c>
      <c r="F92" s="161" t="s">
        <v>52</v>
      </c>
      <c r="G92" s="162">
        <v>67</v>
      </c>
      <c r="H92" s="162">
        <v>297</v>
      </c>
      <c r="I92" s="162"/>
      <c r="J92" s="162">
        <v>1</v>
      </c>
      <c r="K92" s="165"/>
      <c r="L92" s="165"/>
      <c r="M92" s="4"/>
    </row>
    <row r="93" spans="1:13" x14ac:dyDescent="0.25">
      <c r="A93" s="15">
        <v>82</v>
      </c>
      <c r="B93" s="135"/>
      <c r="C93" s="163"/>
      <c r="D93" s="164"/>
      <c r="E93" s="169">
        <v>15</v>
      </c>
      <c r="F93" s="161" t="s">
        <v>32</v>
      </c>
      <c r="G93" s="162">
        <v>94</v>
      </c>
      <c r="H93" s="162">
        <v>460</v>
      </c>
      <c r="I93" s="162"/>
      <c r="J93" s="162">
        <v>1</v>
      </c>
      <c r="K93" s="165"/>
      <c r="L93" s="165"/>
      <c r="M93" s="4"/>
    </row>
    <row r="94" spans="1:13" x14ac:dyDescent="0.25">
      <c r="A94" s="15">
        <v>83</v>
      </c>
      <c r="B94" s="135"/>
      <c r="C94" s="163"/>
      <c r="D94" s="164"/>
      <c r="E94" s="169">
        <v>16</v>
      </c>
      <c r="F94" s="161" t="s">
        <v>53</v>
      </c>
      <c r="G94" s="162">
        <v>33</v>
      </c>
      <c r="H94" s="162">
        <v>154</v>
      </c>
      <c r="I94" s="162"/>
      <c r="J94" s="162">
        <v>1</v>
      </c>
      <c r="K94" s="165"/>
      <c r="L94" s="165"/>
      <c r="M94" s="4"/>
    </row>
    <row r="95" spans="1:13" x14ac:dyDescent="0.25">
      <c r="A95" s="15">
        <v>84</v>
      </c>
      <c r="B95" s="135"/>
      <c r="C95" s="166"/>
      <c r="D95" s="167"/>
      <c r="E95" s="169">
        <v>17</v>
      </c>
      <c r="F95" s="161" t="s">
        <v>54</v>
      </c>
      <c r="G95" s="162">
        <v>60</v>
      </c>
      <c r="H95" s="162">
        <v>294</v>
      </c>
      <c r="I95" s="162"/>
      <c r="J95" s="162">
        <v>1</v>
      </c>
      <c r="K95" s="156"/>
      <c r="L95" s="156"/>
      <c r="M95" s="4"/>
    </row>
    <row r="96" spans="1:13" x14ac:dyDescent="0.25">
      <c r="A96" s="15">
        <v>85</v>
      </c>
      <c r="B96" s="107" t="s">
        <v>241</v>
      </c>
      <c r="C96" s="197">
        <v>10</v>
      </c>
      <c r="D96" s="197" t="s">
        <v>242</v>
      </c>
      <c r="E96" s="191" t="s">
        <v>220</v>
      </c>
      <c r="F96" s="147" t="s">
        <v>243</v>
      </c>
      <c r="G96" s="147">
        <v>184</v>
      </c>
      <c r="H96" s="147">
        <v>862</v>
      </c>
      <c r="I96" s="147"/>
      <c r="J96" s="147"/>
      <c r="K96" s="147" t="s">
        <v>118</v>
      </c>
      <c r="L96" s="147" t="s">
        <v>63</v>
      </c>
      <c r="M96" s="4"/>
    </row>
    <row r="97" spans="1:16" x14ac:dyDescent="0.25">
      <c r="A97" s="15">
        <v>86</v>
      </c>
      <c r="B97" s="107"/>
      <c r="C97" s="202"/>
      <c r="D97" s="202"/>
      <c r="E97" s="191" t="s">
        <v>223</v>
      </c>
      <c r="F97" s="147" t="s">
        <v>244</v>
      </c>
      <c r="G97" s="147">
        <v>8</v>
      </c>
      <c r="H97" s="147">
        <v>37</v>
      </c>
      <c r="I97" s="147"/>
      <c r="J97" s="147"/>
      <c r="K97" s="147"/>
      <c r="L97" s="147"/>
      <c r="M97" s="4"/>
    </row>
    <row r="98" spans="1:16" ht="23.25" x14ac:dyDescent="0.35">
      <c r="A98" s="15">
        <v>87</v>
      </c>
      <c r="B98" s="107"/>
      <c r="C98" s="198"/>
      <c r="D98" s="198"/>
      <c r="E98" s="191">
        <v>20</v>
      </c>
      <c r="F98" s="147" t="s">
        <v>245</v>
      </c>
      <c r="G98" s="147">
        <v>55</v>
      </c>
      <c r="H98" s="147">
        <v>272</v>
      </c>
      <c r="I98" s="147"/>
      <c r="J98" s="147"/>
      <c r="K98" s="148"/>
      <c r="L98" s="147"/>
      <c r="M98" s="4"/>
      <c r="P98" s="146"/>
    </row>
    <row r="99" spans="1:16" x14ac:dyDescent="0.25">
      <c r="A99" s="15">
        <v>88</v>
      </c>
      <c r="B99" s="107"/>
      <c r="C99" s="197">
        <v>11</v>
      </c>
      <c r="D99" s="197" t="s">
        <v>246</v>
      </c>
      <c r="E99" s="191">
        <v>21</v>
      </c>
      <c r="F99" s="147" t="s">
        <v>247</v>
      </c>
      <c r="G99" s="147">
        <v>117</v>
      </c>
      <c r="H99" s="147">
        <v>549</v>
      </c>
      <c r="I99" s="147"/>
      <c r="J99" s="147"/>
      <c r="K99" s="147" t="s">
        <v>118</v>
      </c>
      <c r="L99" s="147" t="s">
        <v>63</v>
      </c>
      <c r="M99" s="4"/>
    </row>
    <row r="100" spans="1:16" x14ac:dyDescent="0.25">
      <c r="A100" s="15">
        <v>89</v>
      </c>
      <c r="B100" s="107"/>
      <c r="C100" s="202"/>
      <c r="D100" s="202"/>
      <c r="E100" s="191">
        <v>22</v>
      </c>
      <c r="F100" s="147" t="s">
        <v>248</v>
      </c>
      <c r="G100" s="147">
        <v>51</v>
      </c>
      <c r="H100" s="147">
        <v>221</v>
      </c>
      <c r="I100" s="147"/>
      <c r="J100" s="147"/>
      <c r="K100" s="147"/>
      <c r="L100" s="147"/>
      <c r="M100" s="4"/>
    </row>
    <row r="101" spans="1:16" x14ac:dyDescent="0.25">
      <c r="A101" s="15">
        <v>90</v>
      </c>
      <c r="B101" s="107"/>
      <c r="C101" s="202"/>
      <c r="D101" s="202"/>
      <c r="E101" s="191">
        <v>23</v>
      </c>
      <c r="F101" s="147" t="s">
        <v>249</v>
      </c>
      <c r="G101" s="147">
        <v>60</v>
      </c>
      <c r="H101" s="147">
        <v>291</v>
      </c>
      <c r="I101" s="147"/>
      <c r="J101" s="147"/>
      <c r="K101" s="147"/>
      <c r="L101" s="147"/>
      <c r="M101" s="4"/>
    </row>
    <row r="102" spans="1:16" x14ac:dyDescent="0.25">
      <c r="A102" s="15">
        <v>91</v>
      </c>
      <c r="B102" s="107"/>
      <c r="C102" s="198"/>
      <c r="D102" s="198"/>
      <c r="E102" s="191">
        <v>24</v>
      </c>
      <c r="F102" s="147" t="s">
        <v>250</v>
      </c>
      <c r="G102" s="147">
        <v>96</v>
      </c>
      <c r="H102" s="147">
        <v>445</v>
      </c>
      <c r="I102" s="147"/>
      <c r="J102" s="147"/>
      <c r="K102" s="147"/>
      <c r="L102" s="147"/>
      <c r="M102" s="4"/>
    </row>
    <row r="103" spans="1:16" x14ac:dyDescent="0.25">
      <c r="A103" s="15">
        <v>92</v>
      </c>
      <c r="B103" s="107" t="s">
        <v>56</v>
      </c>
      <c r="C103" s="159">
        <v>12</v>
      </c>
      <c r="D103" s="168" t="s">
        <v>251</v>
      </c>
      <c r="E103" s="169">
        <v>25</v>
      </c>
      <c r="F103" s="161" t="s">
        <v>55</v>
      </c>
      <c r="G103" s="162">
        <v>25</v>
      </c>
      <c r="H103" s="162">
        <v>108</v>
      </c>
      <c r="I103" s="162"/>
      <c r="J103" s="162">
        <v>1</v>
      </c>
      <c r="K103" s="153" t="s">
        <v>109</v>
      </c>
      <c r="L103" s="170" t="s">
        <v>63</v>
      </c>
      <c r="M103" s="4"/>
    </row>
    <row r="104" spans="1:16" x14ac:dyDescent="0.25">
      <c r="A104" s="15">
        <v>93</v>
      </c>
      <c r="B104" s="107"/>
      <c r="C104" s="163"/>
      <c r="D104" s="171"/>
      <c r="E104" s="169">
        <v>26</v>
      </c>
      <c r="F104" s="161" t="s">
        <v>57</v>
      </c>
      <c r="G104" s="162">
        <v>44</v>
      </c>
      <c r="H104" s="162">
        <v>177</v>
      </c>
      <c r="I104" s="162"/>
      <c r="J104" s="162">
        <v>1</v>
      </c>
      <c r="K104" s="165"/>
      <c r="L104" s="172"/>
      <c r="M104" s="4"/>
    </row>
    <row r="105" spans="1:16" x14ac:dyDescent="0.25">
      <c r="A105" s="15">
        <v>94</v>
      </c>
      <c r="B105" s="107"/>
      <c r="C105" s="163"/>
      <c r="D105" s="171"/>
      <c r="E105" s="169">
        <v>27</v>
      </c>
      <c r="F105" s="161" t="s">
        <v>58</v>
      </c>
      <c r="G105" s="162">
        <v>39</v>
      </c>
      <c r="H105" s="162">
        <v>189</v>
      </c>
      <c r="I105" s="162"/>
      <c r="J105" s="162">
        <v>1</v>
      </c>
      <c r="K105" s="165"/>
      <c r="L105" s="172"/>
      <c r="M105" s="4"/>
    </row>
    <row r="106" spans="1:16" x14ac:dyDescent="0.25">
      <c r="A106" s="15">
        <v>95</v>
      </c>
      <c r="B106" s="107"/>
      <c r="C106" s="163"/>
      <c r="D106" s="171"/>
      <c r="E106" s="169">
        <v>28</v>
      </c>
      <c r="F106" s="161" t="s">
        <v>59</v>
      </c>
      <c r="G106" s="162">
        <v>72</v>
      </c>
      <c r="H106" s="162">
        <v>346</v>
      </c>
      <c r="I106" s="162"/>
      <c r="J106" s="162">
        <v>1</v>
      </c>
      <c r="K106" s="165"/>
      <c r="L106" s="172"/>
      <c r="M106" s="4"/>
    </row>
    <row r="107" spans="1:16" x14ac:dyDescent="0.25">
      <c r="A107" s="15">
        <v>96</v>
      </c>
      <c r="B107" s="107"/>
      <c r="C107" s="163"/>
      <c r="D107" s="171"/>
      <c r="E107" s="169">
        <v>29</v>
      </c>
      <c r="F107" s="161" t="s">
        <v>60</v>
      </c>
      <c r="G107" s="162">
        <v>90</v>
      </c>
      <c r="H107" s="162">
        <v>416</v>
      </c>
      <c r="I107" s="162"/>
      <c r="J107" s="162">
        <v>1</v>
      </c>
      <c r="K107" s="165"/>
      <c r="L107" s="172"/>
      <c r="M107" s="4"/>
    </row>
    <row r="108" spans="1:16" x14ac:dyDescent="0.25">
      <c r="A108" s="15">
        <v>97</v>
      </c>
      <c r="B108" s="107"/>
      <c r="C108" s="166"/>
      <c r="D108" s="173"/>
      <c r="E108" s="169">
        <v>30</v>
      </c>
      <c r="F108" s="161" t="s">
        <v>61</v>
      </c>
      <c r="G108" s="162">
        <v>39</v>
      </c>
      <c r="H108" s="162">
        <v>176</v>
      </c>
      <c r="I108" s="162"/>
      <c r="J108" s="162">
        <v>1</v>
      </c>
      <c r="K108" s="156"/>
      <c r="L108" s="174"/>
      <c r="M108" s="4"/>
    </row>
    <row r="109" spans="1:16" x14ac:dyDescent="0.25">
      <c r="A109" s="15">
        <v>98</v>
      </c>
      <c r="B109" s="107"/>
      <c r="C109" s="108">
        <v>13</v>
      </c>
      <c r="D109" s="109" t="s">
        <v>252</v>
      </c>
      <c r="E109" s="96">
        <v>31</v>
      </c>
      <c r="F109" s="53" t="s">
        <v>253</v>
      </c>
      <c r="G109" s="54">
        <v>105</v>
      </c>
      <c r="H109" s="54">
        <v>495</v>
      </c>
      <c r="I109" s="54"/>
      <c r="J109" s="54"/>
      <c r="K109" s="110" t="s">
        <v>184</v>
      </c>
      <c r="L109" s="110" t="s">
        <v>67</v>
      </c>
      <c r="M109" s="4"/>
    </row>
    <row r="110" spans="1:16" x14ac:dyDescent="0.25">
      <c r="A110" s="15">
        <v>99</v>
      </c>
      <c r="B110" s="107"/>
      <c r="C110" s="108"/>
      <c r="D110" s="109"/>
      <c r="E110" s="96">
        <v>32</v>
      </c>
      <c r="F110" s="53" t="s">
        <v>254</v>
      </c>
      <c r="G110" s="54">
        <v>124</v>
      </c>
      <c r="H110" s="54">
        <v>635</v>
      </c>
      <c r="I110" s="54"/>
      <c r="J110" s="54"/>
      <c r="K110" s="110"/>
      <c r="L110" s="110"/>
      <c r="M110" s="4"/>
    </row>
    <row r="111" spans="1:16" x14ac:dyDescent="0.25">
      <c r="A111" s="15">
        <v>100</v>
      </c>
      <c r="B111" s="107"/>
      <c r="C111" s="108">
        <v>14</v>
      </c>
      <c r="D111" s="175" t="s">
        <v>255</v>
      </c>
      <c r="E111" s="169">
        <v>33</v>
      </c>
      <c r="F111" s="161" t="s">
        <v>62</v>
      </c>
      <c r="G111" s="162">
        <v>180</v>
      </c>
      <c r="H111" s="162">
        <v>897</v>
      </c>
      <c r="I111" s="162"/>
      <c r="J111" s="162">
        <v>1</v>
      </c>
      <c r="K111" s="176" t="s">
        <v>109</v>
      </c>
      <c r="L111" s="176" t="s">
        <v>37</v>
      </c>
      <c r="M111" s="4"/>
    </row>
    <row r="112" spans="1:16" x14ac:dyDescent="0.25">
      <c r="A112" s="15">
        <v>101</v>
      </c>
      <c r="B112" s="107"/>
      <c r="C112" s="108"/>
      <c r="D112" s="175"/>
      <c r="E112" s="169">
        <v>34</v>
      </c>
      <c r="F112" s="161" t="s">
        <v>64</v>
      </c>
      <c r="G112" s="162">
        <v>57</v>
      </c>
      <c r="H112" s="162">
        <v>244</v>
      </c>
      <c r="I112" s="162"/>
      <c r="J112" s="162">
        <v>1</v>
      </c>
      <c r="K112" s="176"/>
      <c r="L112" s="176"/>
      <c r="M112" s="4"/>
    </row>
    <row r="113" spans="1:13" x14ac:dyDescent="0.25">
      <c r="A113" s="15">
        <v>102</v>
      </c>
      <c r="B113" s="107"/>
      <c r="C113" s="108"/>
      <c r="D113" s="175"/>
      <c r="E113" s="169">
        <v>35</v>
      </c>
      <c r="F113" s="161" t="s">
        <v>65</v>
      </c>
      <c r="G113" s="162">
        <v>7</v>
      </c>
      <c r="H113" s="162">
        <v>32</v>
      </c>
      <c r="I113" s="162"/>
      <c r="J113" s="162">
        <v>1</v>
      </c>
      <c r="K113" s="176"/>
      <c r="L113" s="176"/>
      <c r="M113" s="4"/>
    </row>
    <row r="114" spans="1:13" x14ac:dyDescent="0.25">
      <c r="A114" s="15">
        <v>103</v>
      </c>
      <c r="B114" s="107" t="s">
        <v>256</v>
      </c>
      <c r="C114" s="108">
        <v>15</v>
      </c>
      <c r="D114" s="109" t="s">
        <v>257</v>
      </c>
      <c r="E114" s="96">
        <v>36</v>
      </c>
      <c r="F114" s="53" t="s">
        <v>258</v>
      </c>
      <c r="G114" s="54">
        <v>113</v>
      </c>
      <c r="H114" s="54">
        <v>498</v>
      </c>
      <c r="I114" s="54"/>
      <c r="J114" s="54"/>
      <c r="K114" s="110" t="s">
        <v>118</v>
      </c>
      <c r="L114" s="110" t="s">
        <v>63</v>
      </c>
      <c r="M114" s="4"/>
    </row>
    <row r="115" spans="1:13" x14ac:dyDescent="0.25">
      <c r="A115" s="15">
        <v>104</v>
      </c>
      <c r="B115" s="107"/>
      <c r="C115" s="108"/>
      <c r="D115" s="109"/>
      <c r="E115" s="96">
        <v>37</v>
      </c>
      <c r="F115" s="53" t="s">
        <v>259</v>
      </c>
      <c r="G115" s="54">
        <v>225</v>
      </c>
      <c r="H115" s="54">
        <v>1093</v>
      </c>
      <c r="I115" s="54"/>
      <c r="J115" s="54"/>
      <c r="K115" s="110"/>
      <c r="L115" s="110"/>
      <c r="M115" s="4"/>
    </row>
    <row r="116" spans="1:13" x14ac:dyDescent="0.25">
      <c r="A116" s="15">
        <v>105</v>
      </c>
      <c r="B116" s="107"/>
      <c r="C116" s="108"/>
      <c r="D116" s="109"/>
      <c r="E116" s="96">
        <v>38</v>
      </c>
      <c r="F116" s="53" t="s">
        <v>260</v>
      </c>
      <c r="G116" s="54">
        <v>295</v>
      </c>
      <c r="H116" s="54">
        <v>1375</v>
      </c>
      <c r="I116" s="54"/>
      <c r="J116" s="54"/>
      <c r="K116" s="110"/>
      <c r="L116" s="110"/>
      <c r="M116" s="4"/>
    </row>
    <row r="117" spans="1:13" x14ac:dyDescent="0.25">
      <c r="A117" s="15">
        <v>106</v>
      </c>
      <c r="B117" s="107"/>
      <c r="C117" s="108">
        <v>16</v>
      </c>
      <c r="D117" s="109"/>
      <c r="E117" s="96">
        <v>39</v>
      </c>
      <c r="F117" s="53" t="s">
        <v>261</v>
      </c>
      <c r="G117" s="54">
        <v>176</v>
      </c>
      <c r="H117" s="54">
        <v>839</v>
      </c>
      <c r="I117" s="54"/>
      <c r="J117" s="54"/>
      <c r="K117" s="110" t="s">
        <v>184</v>
      </c>
      <c r="L117" s="110" t="s">
        <v>67</v>
      </c>
      <c r="M117" s="4"/>
    </row>
    <row r="118" spans="1:13" x14ac:dyDescent="0.25">
      <c r="A118" s="15">
        <v>107</v>
      </c>
      <c r="B118" s="107"/>
      <c r="C118" s="108"/>
      <c r="D118" s="109"/>
      <c r="E118" s="96">
        <v>40</v>
      </c>
      <c r="F118" s="53" t="s">
        <v>262</v>
      </c>
      <c r="G118" s="54">
        <v>98</v>
      </c>
      <c r="H118" s="54">
        <v>468</v>
      </c>
      <c r="I118" s="54"/>
      <c r="J118" s="54"/>
      <c r="K118" s="110"/>
      <c r="L118" s="110"/>
      <c r="M118" s="4"/>
    </row>
    <row r="119" spans="1:13" x14ac:dyDescent="0.25">
      <c r="A119" s="15">
        <v>108</v>
      </c>
      <c r="B119" s="107" t="s">
        <v>68</v>
      </c>
      <c r="C119" s="108">
        <v>17</v>
      </c>
      <c r="D119" s="175"/>
      <c r="E119" s="169">
        <v>41</v>
      </c>
      <c r="F119" s="161" t="s">
        <v>66</v>
      </c>
      <c r="G119" s="162">
        <v>208</v>
      </c>
      <c r="H119" s="162">
        <v>984</v>
      </c>
      <c r="I119" s="162"/>
      <c r="J119" s="162">
        <v>1</v>
      </c>
      <c r="K119" s="176" t="s">
        <v>109</v>
      </c>
      <c r="L119" s="176" t="s">
        <v>37</v>
      </c>
      <c r="M119" s="4"/>
    </row>
    <row r="120" spans="1:13" x14ac:dyDescent="0.25">
      <c r="A120" s="15">
        <v>109</v>
      </c>
      <c r="B120" s="107"/>
      <c r="C120" s="108"/>
      <c r="D120" s="175"/>
      <c r="E120" s="169">
        <v>42</v>
      </c>
      <c r="F120" s="161" t="s">
        <v>69</v>
      </c>
      <c r="G120" s="162">
        <v>303</v>
      </c>
      <c r="H120" s="162">
        <v>1403</v>
      </c>
      <c r="I120" s="162"/>
      <c r="J120" s="162">
        <v>1</v>
      </c>
      <c r="K120" s="176"/>
      <c r="L120" s="176"/>
      <c r="M120" s="4"/>
    </row>
    <row r="121" spans="1:13" x14ac:dyDescent="0.25">
      <c r="A121" s="15">
        <v>110</v>
      </c>
      <c r="B121" s="107"/>
      <c r="C121" s="169">
        <v>18</v>
      </c>
      <c r="D121" s="177"/>
      <c r="E121" s="169">
        <v>43</v>
      </c>
      <c r="F121" s="161" t="s">
        <v>70</v>
      </c>
      <c r="G121" s="162">
        <v>502</v>
      </c>
      <c r="H121" s="162">
        <v>1940</v>
      </c>
      <c r="I121" s="162"/>
      <c r="J121" s="162">
        <v>1</v>
      </c>
      <c r="K121" s="178" t="s">
        <v>109</v>
      </c>
      <c r="L121" s="178" t="s">
        <v>63</v>
      </c>
      <c r="M121" s="4"/>
    </row>
    <row r="122" spans="1:13" x14ac:dyDescent="0.25">
      <c r="A122" s="15">
        <v>111</v>
      </c>
      <c r="B122" s="107"/>
      <c r="C122" s="179">
        <v>19</v>
      </c>
      <c r="D122" s="175"/>
      <c r="E122" s="169">
        <v>44</v>
      </c>
      <c r="F122" s="161" t="s">
        <v>71</v>
      </c>
      <c r="G122" s="162">
        <v>172</v>
      </c>
      <c r="H122" s="162">
        <v>764</v>
      </c>
      <c r="I122" s="162"/>
      <c r="J122" s="162"/>
      <c r="K122" s="176" t="s">
        <v>109</v>
      </c>
      <c r="L122" s="176" t="s">
        <v>63</v>
      </c>
      <c r="M122" s="4"/>
    </row>
    <row r="123" spans="1:13" x14ac:dyDescent="0.25">
      <c r="A123" s="15">
        <v>112</v>
      </c>
      <c r="B123" s="107"/>
      <c r="C123" s="179"/>
      <c r="D123" s="175"/>
      <c r="E123" s="169">
        <v>45</v>
      </c>
      <c r="F123" s="161" t="s">
        <v>72</v>
      </c>
      <c r="G123" s="162">
        <v>56</v>
      </c>
      <c r="H123" s="162">
        <v>255</v>
      </c>
      <c r="I123" s="162"/>
      <c r="J123" s="162"/>
      <c r="K123" s="176"/>
      <c r="L123" s="176"/>
      <c r="M123" s="4"/>
    </row>
    <row r="124" spans="1:13" x14ac:dyDescent="0.25">
      <c r="A124" s="15">
        <v>113</v>
      </c>
      <c r="B124" s="107"/>
      <c r="C124" s="179"/>
      <c r="D124" s="175"/>
      <c r="E124" s="169">
        <v>46</v>
      </c>
      <c r="F124" s="161" t="s">
        <v>73</v>
      </c>
      <c r="G124" s="162">
        <v>114</v>
      </c>
      <c r="H124" s="162">
        <v>525</v>
      </c>
      <c r="I124" s="162"/>
      <c r="J124" s="162"/>
      <c r="K124" s="176"/>
      <c r="L124" s="176"/>
      <c r="M124" s="4"/>
    </row>
    <row r="125" spans="1:13" x14ac:dyDescent="0.25">
      <c r="A125" s="15">
        <v>114</v>
      </c>
      <c r="B125" s="107"/>
      <c r="C125" s="179"/>
      <c r="D125" s="175"/>
      <c r="E125" s="169">
        <v>47</v>
      </c>
      <c r="F125" s="161" t="s">
        <v>74</v>
      </c>
      <c r="G125" s="162">
        <v>17</v>
      </c>
      <c r="H125" s="162">
        <v>71</v>
      </c>
      <c r="I125" s="162"/>
      <c r="J125" s="162"/>
      <c r="K125" s="176"/>
      <c r="L125" s="176"/>
      <c r="M125" s="4"/>
    </row>
    <row r="126" spans="1:13" x14ac:dyDescent="0.25">
      <c r="A126" s="15">
        <v>115</v>
      </c>
      <c r="B126" s="107"/>
      <c r="C126" s="108">
        <v>20</v>
      </c>
      <c r="D126" s="109"/>
      <c r="E126" s="96">
        <v>48</v>
      </c>
      <c r="F126" s="53" t="s">
        <v>263</v>
      </c>
      <c r="G126" s="54">
        <v>62</v>
      </c>
      <c r="H126" s="54">
        <v>287</v>
      </c>
      <c r="I126" s="54"/>
      <c r="J126" s="54"/>
      <c r="K126" s="110" t="s">
        <v>184</v>
      </c>
      <c r="L126" s="110" t="s">
        <v>67</v>
      </c>
      <c r="M126" s="4"/>
    </row>
    <row r="127" spans="1:13" x14ac:dyDescent="0.25">
      <c r="A127" s="15">
        <v>116</v>
      </c>
      <c r="B127" s="107"/>
      <c r="C127" s="108"/>
      <c r="D127" s="109"/>
      <c r="E127" s="96">
        <v>49</v>
      </c>
      <c r="F127" s="53" t="s">
        <v>264</v>
      </c>
      <c r="G127" s="54">
        <v>160</v>
      </c>
      <c r="H127" s="54">
        <v>609</v>
      </c>
      <c r="I127" s="54"/>
      <c r="J127" s="54"/>
      <c r="K127" s="110"/>
      <c r="L127" s="110"/>
      <c r="M127" s="4"/>
    </row>
    <row r="128" spans="1:13" x14ac:dyDescent="0.25">
      <c r="A128" s="15">
        <v>117</v>
      </c>
      <c r="B128" s="107"/>
      <c r="C128" s="108"/>
      <c r="D128" s="109"/>
      <c r="E128" s="96">
        <v>50</v>
      </c>
      <c r="F128" s="53" t="s">
        <v>265</v>
      </c>
      <c r="G128" s="54">
        <v>105</v>
      </c>
      <c r="H128" s="54">
        <v>479</v>
      </c>
      <c r="I128" s="54"/>
      <c r="J128" s="54"/>
      <c r="K128" s="110"/>
      <c r="L128" s="110"/>
      <c r="M128" s="4"/>
    </row>
    <row r="129" spans="1:15" x14ac:dyDescent="0.25">
      <c r="A129" s="15">
        <v>118</v>
      </c>
      <c r="B129" s="15" t="s">
        <v>45</v>
      </c>
      <c r="C129" s="64">
        <v>21</v>
      </c>
      <c r="D129" s="64"/>
      <c r="E129" s="80">
        <v>51</v>
      </c>
      <c r="F129" s="64" t="s">
        <v>75</v>
      </c>
      <c r="G129" s="64">
        <v>105</v>
      </c>
      <c r="H129" s="64">
        <v>490</v>
      </c>
      <c r="I129" s="64" t="s">
        <v>109</v>
      </c>
      <c r="J129" s="64" t="s">
        <v>45</v>
      </c>
      <c r="K129" s="29"/>
      <c r="L129" s="19"/>
      <c r="M129" s="4"/>
    </row>
    <row r="130" spans="1:15" x14ac:dyDescent="0.25">
      <c r="A130" s="15">
        <v>119</v>
      </c>
      <c r="B130" s="15" t="s">
        <v>77</v>
      </c>
      <c r="C130" s="96">
        <v>22</v>
      </c>
      <c r="D130" s="97"/>
      <c r="E130" s="169">
        <v>52</v>
      </c>
      <c r="F130" s="161" t="s">
        <v>76</v>
      </c>
      <c r="G130" s="162">
        <v>126</v>
      </c>
      <c r="H130" s="162">
        <v>476</v>
      </c>
      <c r="I130" s="162"/>
      <c r="J130" s="162"/>
      <c r="K130" s="150" t="s">
        <v>109</v>
      </c>
      <c r="L130" s="150" t="s">
        <v>63</v>
      </c>
      <c r="M130" s="4"/>
    </row>
    <row r="131" spans="1:15" x14ac:dyDescent="0.25">
      <c r="A131" s="15">
        <v>120</v>
      </c>
      <c r="B131" s="107" t="s">
        <v>67</v>
      </c>
      <c r="C131" s="179">
        <v>23</v>
      </c>
      <c r="D131" s="175"/>
      <c r="E131" s="169">
        <v>53</v>
      </c>
      <c r="F131" s="161" t="s">
        <v>85</v>
      </c>
      <c r="G131" s="162">
        <v>47</v>
      </c>
      <c r="H131" s="162">
        <v>186</v>
      </c>
      <c r="I131" s="162"/>
      <c r="J131" s="162"/>
      <c r="K131" s="150" t="s">
        <v>109</v>
      </c>
      <c r="L131" s="150" t="s">
        <v>63</v>
      </c>
      <c r="M131" s="4"/>
    </row>
    <row r="132" spans="1:15" x14ac:dyDescent="0.25">
      <c r="A132" s="15">
        <v>121</v>
      </c>
      <c r="B132" s="107"/>
      <c r="C132" s="179"/>
      <c r="D132" s="175"/>
      <c r="E132" s="169">
        <v>54</v>
      </c>
      <c r="F132" s="161" t="s">
        <v>86</v>
      </c>
      <c r="G132" s="162">
        <v>1</v>
      </c>
      <c r="H132" s="162">
        <v>5</v>
      </c>
      <c r="I132" s="162"/>
      <c r="J132" s="162"/>
      <c r="K132" s="150" t="s">
        <v>109</v>
      </c>
      <c r="L132" s="150" t="s">
        <v>63</v>
      </c>
      <c r="M132" s="4"/>
    </row>
    <row r="133" spans="1:15" x14ac:dyDescent="0.25">
      <c r="A133" s="15">
        <v>122</v>
      </c>
      <c r="B133" s="107"/>
      <c r="C133" s="179"/>
      <c r="D133" s="175"/>
      <c r="E133" s="169">
        <v>55</v>
      </c>
      <c r="F133" s="161" t="s">
        <v>87</v>
      </c>
      <c r="G133" s="162">
        <v>388</v>
      </c>
      <c r="H133" s="162">
        <v>1678</v>
      </c>
      <c r="I133" s="162"/>
      <c r="J133" s="162"/>
      <c r="K133" s="150" t="s">
        <v>109</v>
      </c>
      <c r="L133" s="150" t="s">
        <v>63</v>
      </c>
      <c r="M133" s="4"/>
    </row>
    <row r="134" spans="1:15" x14ac:dyDescent="0.25">
      <c r="A134" s="15">
        <v>123</v>
      </c>
      <c r="B134" s="107"/>
      <c r="C134" s="108">
        <v>24</v>
      </c>
      <c r="D134" s="109"/>
      <c r="E134" s="96">
        <v>56</v>
      </c>
      <c r="F134" s="53" t="s">
        <v>266</v>
      </c>
      <c r="G134" s="54">
        <v>145</v>
      </c>
      <c r="H134" s="54">
        <v>657</v>
      </c>
      <c r="I134" s="54"/>
      <c r="J134" s="54"/>
      <c r="K134" s="110" t="s">
        <v>184</v>
      </c>
      <c r="L134" s="110" t="s">
        <v>67</v>
      </c>
      <c r="M134" s="4"/>
    </row>
    <row r="135" spans="1:15" x14ac:dyDescent="0.25">
      <c r="A135" s="15">
        <v>124</v>
      </c>
      <c r="B135" s="107"/>
      <c r="C135" s="108"/>
      <c r="D135" s="109"/>
      <c r="E135" s="96">
        <v>57</v>
      </c>
      <c r="F135" s="53" t="s">
        <v>267</v>
      </c>
      <c r="G135" s="54">
        <v>143</v>
      </c>
      <c r="H135" s="54">
        <v>596</v>
      </c>
      <c r="I135" s="54"/>
      <c r="J135" s="54"/>
      <c r="K135" s="110"/>
      <c r="L135" s="110"/>
      <c r="M135" s="4"/>
    </row>
    <row r="136" spans="1:15" x14ac:dyDescent="0.25">
      <c r="A136" s="15">
        <v>125</v>
      </c>
      <c r="B136" s="107"/>
      <c r="C136" s="108"/>
      <c r="D136" s="109"/>
      <c r="E136" s="96">
        <v>58</v>
      </c>
      <c r="F136" s="53" t="s">
        <v>268</v>
      </c>
      <c r="G136" s="54">
        <v>101</v>
      </c>
      <c r="H136" s="54">
        <v>397</v>
      </c>
      <c r="I136" s="54"/>
      <c r="J136" s="54"/>
      <c r="K136" s="110"/>
      <c r="L136" s="110"/>
      <c r="M136" s="4"/>
    </row>
    <row r="137" spans="1:15" x14ac:dyDescent="0.25">
      <c r="A137" s="15">
        <v>126</v>
      </c>
      <c r="B137" s="107"/>
      <c r="C137" s="108"/>
      <c r="D137" s="109"/>
      <c r="E137" s="96">
        <v>59</v>
      </c>
      <c r="F137" s="53" t="s">
        <v>269</v>
      </c>
      <c r="G137" s="54">
        <v>139</v>
      </c>
      <c r="H137" s="54">
        <v>624</v>
      </c>
      <c r="I137" s="54"/>
      <c r="J137" s="54"/>
      <c r="K137" s="110"/>
      <c r="L137" s="110"/>
      <c r="M137" s="4"/>
    </row>
    <row r="138" spans="1:15" x14ac:dyDescent="0.25">
      <c r="A138" s="15">
        <v>127</v>
      </c>
      <c r="B138" s="107" t="s">
        <v>270</v>
      </c>
      <c r="C138" s="108">
        <v>25</v>
      </c>
      <c r="D138" s="109"/>
      <c r="E138" s="96">
        <v>60</v>
      </c>
      <c r="F138" s="53" t="s">
        <v>271</v>
      </c>
      <c r="G138" s="54">
        <v>142</v>
      </c>
      <c r="H138" s="54">
        <v>644</v>
      </c>
      <c r="I138" s="54"/>
      <c r="J138" s="54"/>
      <c r="K138" s="110" t="s">
        <v>118</v>
      </c>
      <c r="L138" s="110" t="s">
        <v>63</v>
      </c>
      <c r="M138" s="4"/>
      <c r="O138" s="95"/>
    </row>
    <row r="139" spans="1:15" x14ac:dyDescent="0.25">
      <c r="A139" s="15">
        <v>128</v>
      </c>
      <c r="B139" s="107"/>
      <c r="C139" s="108"/>
      <c r="D139" s="109"/>
      <c r="E139" s="96">
        <v>61</v>
      </c>
      <c r="F139" s="53" t="s">
        <v>272</v>
      </c>
      <c r="G139" s="54">
        <v>87</v>
      </c>
      <c r="H139" s="54">
        <v>430</v>
      </c>
      <c r="I139" s="54"/>
      <c r="J139" s="54"/>
      <c r="K139" s="110"/>
      <c r="L139" s="110"/>
      <c r="M139" s="4"/>
    </row>
    <row r="140" spans="1:15" x14ac:dyDescent="0.25">
      <c r="A140" s="15">
        <v>129</v>
      </c>
      <c r="B140" s="107"/>
      <c r="C140" s="159">
        <v>26</v>
      </c>
      <c r="D140" s="180"/>
      <c r="E140" s="169">
        <v>62</v>
      </c>
      <c r="F140" s="161" t="s">
        <v>78</v>
      </c>
      <c r="G140" s="162">
        <v>204</v>
      </c>
      <c r="H140" s="162">
        <v>929</v>
      </c>
      <c r="I140" s="162"/>
      <c r="J140" s="162"/>
      <c r="K140" s="179" t="s">
        <v>109</v>
      </c>
      <c r="L140" s="159" t="s">
        <v>63</v>
      </c>
      <c r="M140" s="4"/>
    </row>
    <row r="141" spans="1:15" x14ac:dyDescent="0.25">
      <c r="A141" s="15">
        <v>130</v>
      </c>
      <c r="B141" s="107"/>
      <c r="C141" s="163"/>
      <c r="D141" s="180"/>
      <c r="E141" s="169">
        <v>63</v>
      </c>
      <c r="F141" s="161" t="s">
        <v>79</v>
      </c>
      <c r="G141" s="162">
        <v>59</v>
      </c>
      <c r="H141" s="162">
        <v>252</v>
      </c>
      <c r="I141" s="162"/>
      <c r="J141" s="162"/>
      <c r="K141" s="179"/>
      <c r="L141" s="163"/>
      <c r="M141" s="4"/>
    </row>
    <row r="142" spans="1:15" x14ac:dyDescent="0.25">
      <c r="A142" s="15">
        <v>131</v>
      </c>
      <c r="B142" s="107"/>
      <c r="C142" s="163"/>
      <c r="D142" s="180"/>
      <c r="E142" s="169">
        <v>64</v>
      </c>
      <c r="F142" s="161" t="s">
        <v>80</v>
      </c>
      <c r="G142" s="162">
        <v>18</v>
      </c>
      <c r="H142" s="162">
        <v>80</v>
      </c>
      <c r="I142" s="162"/>
      <c r="J142" s="162"/>
      <c r="K142" s="179"/>
      <c r="L142" s="163"/>
      <c r="M142" s="4"/>
    </row>
    <row r="143" spans="1:15" x14ac:dyDescent="0.25">
      <c r="A143" s="15">
        <v>132</v>
      </c>
      <c r="B143" s="107"/>
      <c r="C143" s="163"/>
      <c r="D143" s="180"/>
      <c r="E143" s="169">
        <v>65</v>
      </c>
      <c r="F143" s="161" t="s">
        <v>81</v>
      </c>
      <c r="G143" s="162">
        <v>49</v>
      </c>
      <c r="H143" s="162">
        <v>245</v>
      </c>
      <c r="I143" s="162"/>
      <c r="J143" s="162"/>
      <c r="K143" s="179"/>
      <c r="L143" s="163"/>
      <c r="M143" s="4"/>
    </row>
    <row r="144" spans="1:15" x14ac:dyDescent="0.25">
      <c r="A144" s="15">
        <v>133</v>
      </c>
      <c r="B144" s="107"/>
      <c r="C144" s="163"/>
      <c r="D144" s="181"/>
      <c r="E144" s="193">
        <v>66</v>
      </c>
      <c r="F144" s="182" t="s">
        <v>82</v>
      </c>
      <c r="G144" s="183">
        <v>24</v>
      </c>
      <c r="H144" s="183">
        <v>120</v>
      </c>
      <c r="I144" s="183"/>
      <c r="J144" s="183"/>
      <c r="K144" s="179"/>
      <c r="L144" s="166"/>
      <c r="M144" s="4"/>
    </row>
    <row r="145" spans="1:13" ht="15" customHeight="1" x14ac:dyDescent="0.25">
      <c r="A145" s="15">
        <v>134</v>
      </c>
      <c r="B145" s="107"/>
      <c r="C145" s="50">
        <v>27</v>
      </c>
      <c r="D145" s="50"/>
      <c r="E145" s="66">
        <v>67</v>
      </c>
      <c r="F145" s="50" t="s">
        <v>273</v>
      </c>
      <c r="G145" s="50">
        <v>39</v>
      </c>
      <c r="H145" s="50">
        <v>161</v>
      </c>
      <c r="I145" s="50" t="s">
        <v>274</v>
      </c>
      <c r="J145" s="50" t="s">
        <v>275</v>
      </c>
      <c r="K145" s="19"/>
      <c r="L145" s="19"/>
      <c r="M145" s="4"/>
    </row>
    <row r="146" spans="1:13" x14ac:dyDescent="0.25">
      <c r="A146" s="15">
        <v>135</v>
      </c>
      <c r="B146" s="107"/>
      <c r="C146" s="50"/>
      <c r="D146" s="50"/>
      <c r="E146" s="66">
        <v>68</v>
      </c>
      <c r="F146" s="50"/>
      <c r="G146" s="50">
        <v>70</v>
      </c>
      <c r="H146" s="50">
        <v>277</v>
      </c>
      <c r="I146" s="50"/>
      <c r="J146" s="50"/>
      <c r="K146" s="15"/>
      <c r="L146" s="15"/>
      <c r="M146" s="4"/>
    </row>
    <row r="147" spans="1:13" x14ac:dyDescent="0.25">
      <c r="A147" s="15">
        <v>136</v>
      </c>
      <c r="B147" s="107"/>
      <c r="C147" s="138">
        <v>28</v>
      </c>
      <c r="D147" s="139"/>
      <c r="E147" s="94">
        <v>69</v>
      </c>
      <c r="F147" s="87" t="s">
        <v>83</v>
      </c>
      <c r="G147" s="88">
        <v>22</v>
      </c>
      <c r="H147" s="88">
        <v>104</v>
      </c>
      <c r="I147" s="88"/>
      <c r="J147" s="88"/>
      <c r="K147" s="136" t="s">
        <v>109</v>
      </c>
      <c r="L147" s="136" t="s">
        <v>63</v>
      </c>
      <c r="M147" s="4"/>
    </row>
    <row r="148" spans="1:13" x14ac:dyDescent="0.25">
      <c r="A148" s="15">
        <v>137</v>
      </c>
      <c r="B148" s="107"/>
      <c r="C148" s="138"/>
      <c r="D148" s="139"/>
      <c r="E148" s="94">
        <v>70</v>
      </c>
      <c r="F148" s="87" t="s">
        <v>34</v>
      </c>
      <c r="G148" s="88">
        <v>278</v>
      </c>
      <c r="H148" s="88">
        <v>1310</v>
      </c>
      <c r="I148" s="88"/>
      <c r="J148" s="88"/>
      <c r="K148" s="137"/>
      <c r="L148" s="137"/>
      <c r="M148" s="4"/>
    </row>
    <row r="149" spans="1:13" x14ac:dyDescent="0.25">
      <c r="A149" s="15">
        <v>138</v>
      </c>
      <c r="B149" s="107"/>
      <c r="C149" s="86">
        <v>29</v>
      </c>
      <c r="D149" s="89"/>
      <c r="E149" s="94">
        <v>71</v>
      </c>
      <c r="F149" s="87" t="s">
        <v>84</v>
      </c>
      <c r="G149" s="88">
        <v>346</v>
      </c>
      <c r="H149" s="88">
        <v>1636</v>
      </c>
      <c r="I149" s="88"/>
      <c r="J149" s="88"/>
      <c r="K149" s="90" t="s">
        <v>109</v>
      </c>
      <c r="L149" s="90" t="s">
        <v>63</v>
      </c>
      <c r="M149" s="4"/>
    </row>
    <row r="150" spans="1:13" x14ac:dyDescent="0.25">
      <c r="A150" s="15"/>
      <c r="B150" s="15"/>
      <c r="C150" s="16"/>
      <c r="D150" s="15"/>
      <c r="E150" s="92"/>
      <c r="F150" s="17"/>
      <c r="G150" s="18"/>
      <c r="H150" s="18"/>
      <c r="I150" s="18"/>
      <c r="J150" s="18"/>
      <c r="K150" s="19"/>
      <c r="L150" s="19"/>
      <c r="M150" s="4"/>
    </row>
    <row r="151" spans="1:13" x14ac:dyDescent="0.25">
      <c r="A151" s="69"/>
      <c r="B151" s="69"/>
      <c r="C151" s="70"/>
      <c r="D151" s="69"/>
      <c r="E151" s="92">
        <v>4</v>
      </c>
      <c r="F151" s="17" t="s">
        <v>366</v>
      </c>
      <c r="G151" s="18"/>
      <c r="H151" s="18"/>
      <c r="I151" s="18"/>
      <c r="J151" s="18"/>
      <c r="K151" s="19"/>
      <c r="L151" s="19"/>
      <c r="M151" s="4"/>
    </row>
    <row r="152" spans="1:13" x14ac:dyDescent="0.25">
      <c r="A152" s="132" t="s">
        <v>88</v>
      </c>
      <c r="B152" s="132"/>
      <c r="C152" s="11"/>
      <c r="D152" s="12"/>
      <c r="E152" s="11"/>
      <c r="F152" s="12"/>
      <c r="G152" s="12"/>
      <c r="H152" s="12"/>
      <c r="I152" s="12"/>
      <c r="J152" s="12"/>
      <c r="K152" s="13"/>
      <c r="L152" s="13"/>
      <c r="M152" s="4"/>
    </row>
    <row r="153" spans="1:13" x14ac:dyDescent="0.25">
      <c r="A153" s="15">
        <v>161</v>
      </c>
      <c r="B153" s="15" t="s">
        <v>276</v>
      </c>
      <c r="C153" s="50">
        <v>1</v>
      </c>
      <c r="D153" s="50"/>
      <c r="E153" s="66">
        <v>1</v>
      </c>
      <c r="F153" s="50" t="s">
        <v>277</v>
      </c>
      <c r="G153" s="50">
        <v>633</v>
      </c>
      <c r="H153" s="50">
        <v>2794</v>
      </c>
      <c r="I153" s="50" t="s">
        <v>278</v>
      </c>
      <c r="J153" s="50" t="s">
        <v>276</v>
      </c>
      <c r="K153" s="19"/>
      <c r="L153" s="19"/>
      <c r="M153" s="4"/>
    </row>
    <row r="154" spans="1:13" x14ac:dyDescent="0.25">
      <c r="A154" s="15">
        <v>162</v>
      </c>
      <c r="B154" s="107" t="s">
        <v>279</v>
      </c>
      <c r="C154" s="50">
        <v>2</v>
      </c>
      <c r="D154" s="50"/>
      <c r="E154" s="66" t="s">
        <v>106</v>
      </c>
      <c r="F154" s="50" t="s">
        <v>280</v>
      </c>
      <c r="G154" s="50">
        <v>674</v>
      </c>
      <c r="H154" s="50">
        <v>3015</v>
      </c>
      <c r="I154" s="50" t="s">
        <v>281</v>
      </c>
      <c r="J154" s="50" t="s">
        <v>282</v>
      </c>
      <c r="K154" s="29"/>
      <c r="L154" s="19"/>
      <c r="M154" s="4"/>
    </row>
    <row r="155" spans="1:13" x14ac:dyDescent="0.25">
      <c r="A155" s="15">
        <v>175</v>
      </c>
      <c r="B155" s="107"/>
      <c r="C155" s="50">
        <v>3</v>
      </c>
      <c r="D155" s="50"/>
      <c r="E155" s="66">
        <v>3</v>
      </c>
      <c r="F155" s="50" t="s">
        <v>283</v>
      </c>
      <c r="G155" s="50">
        <v>640</v>
      </c>
      <c r="H155" s="50">
        <v>2725</v>
      </c>
      <c r="I155" s="50" t="s">
        <v>127</v>
      </c>
      <c r="J155" s="50" t="s">
        <v>284</v>
      </c>
      <c r="K155" s="29"/>
      <c r="L155" s="19"/>
      <c r="M155" s="4"/>
    </row>
    <row r="156" spans="1:13" x14ac:dyDescent="0.25">
      <c r="A156" s="15">
        <v>163</v>
      </c>
      <c r="B156" s="15" t="s">
        <v>285</v>
      </c>
      <c r="C156" s="50">
        <v>4</v>
      </c>
      <c r="D156" s="50"/>
      <c r="E156" s="66">
        <v>4</v>
      </c>
      <c r="F156" s="50" t="s">
        <v>286</v>
      </c>
      <c r="G156" s="50">
        <v>631</v>
      </c>
      <c r="H156" s="50">
        <v>2630</v>
      </c>
      <c r="I156" s="50" t="s">
        <v>278</v>
      </c>
      <c r="J156" s="50" t="s">
        <v>286</v>
      </c>
      <c r="K156" s="19"/>
      <c r="L156" s="19"/>
      <c r="M156" s="4"/>
    </row>
    <row r="157" spans="1:13" x14ac:dyDescent="0.25">
      <c r="A157" s="15">
        <v>164</v>
      </c>
      <c r="B157" s="15" t="s">
        <v>287</v>
      </c>
      <c r="C157" s="50">
        <v>5</v>
      </c>
      <c r="D157" s="50"/>
      <c r="E157" s="66" t="s">
        <v>116</v>
      </c>
      <c r="F157" s="50" t="s">
        <v>288</v>
      </c>
      <c r="G157" s="50">
        <v>632</v>
      </c>
      <c r="H157" s="50">
        <v>2568</v>
      </c>
      <c r="I157" s="50" t="s">
        <v>278</v>
      </c>
      <c r="J157" s="50" t="s">
        <v>286</v>
      </c>
      <c r="K157" s="19"/>
      <c r="L157" s="19"/>
      <c r="M157" s="4"/>
    </row>
    <row r="158" spans="1:13" x14ac:dyDescent="0.25">
      <c r="A158" s="15">
        <v>165</v>
      </c>
      <c r="B158" s="107" t="s">
        <v>289</v>
      </c>
      <c r="C158" s="126">
        <v>6</v>
      </c>
      <c r="D158" s="199"/>
      <c r="E158" s="66">
        <v>6</v>
      </c>
      <c r="F158" s="50" t="s">
        <v>290</v>
      </c>
      <c r="G158" s="50">
        <v>944</v>
      </c>
      <c r="H158" s="50">
        <v>3870</v>
      </c>
      <c r="I158" s="50" t="s">
        <v>107</v>
      </c>
      <c r="J158" s="50" t="s">
        <v>289</v>
      </c>
      <c r="K158" s="19"/>
      <c r="L158" s="19"/>
      <c r="M158" s="4"/>
    </row>
    <row r="159" spans="1:13" x14ac:dyDescent="0.25">
      <c r="A159" s="15">
        <v>179</v>
      </c>
      <c r="B159" s="107"/>
      <c r="C159" s="127"/>
      <c r="D159" s="200"/>
      <c r="E159" s="66">
        <v>7</v>
      </c>
      <c r="F159" s="50" t="s">
        <v>291</v>
      </c>
      <c r="G159" s="50">
        <v>190</v>
      </c>
      <c r="H159" s="50">
        <v>860</v>
      </c>
      <c r="I159" s="50" t="s">
        <v>107</v>
      </c>
      <c r="J159" s="50" t="s">
        <v>289</v>
      </c>
      <c r="K159" s="19"/>
      <c r="L159" s="19"/>
      <c r="M159" s="4"/>
    </row>
    <row r="160" spans="1:13" x14ac:dyDescent="0.25">
      <c r="A160" s="15">
        <v>166</v>
      </c>
      <c r="B160" s="15" t="s">
        <v>292</v>
      </c>
      <c r="C160" s="50">
        <v>7</v>
      </c>
      <c r="D160" s="50"/>
      <c r="E160" s="66" t="s">
        <v>124</v>
      </c>
      <c r="F160" s="50" t="s">
        <v>293</v>
      </c>
      <c r="G160" s="50">
        <v>713</v>
      </c>
      <c r="H160" s="50">
        <v>2850</v>
      </c>
      <c r="I160" s="50" t="s">
        <v>294</v>
      </c>
      <c r="J160" s="50" t="s">
        <v>295</v>
      </c>
      <c r="K160" s="19"/>
      <c r="L160" s="19"/>
      <c r="M160" s="4"/>
    </row>
    <row r="161" spans="1:13" x14ac:dyDescent="0.25">
      <c r="A161" s="15">
        <v>167</v>
      </c>
      <c r="B161" s="15" t="s">
        <v>296</v>
      </c>
      <c r="C161" s="50">
        <v>8</v>
      </c>
      <c r="D161" s="50"/>
      <c r="E161" s="66">
        <v>9</v>
      </c>
      <c r="F161" s="50" t="s">
        <v>297</v>
      </c>
      <c r="G161" s="50">
        <v>2244</v>
      </c>
      <c r="H161" s="50">
        <v>9076</v>
      </c>
      <c r="I161" s="50" t="s">
        <v>298</v>
      </c>
      <c r="J161" s="50" t="s">
        <v>296</v>
      </c>
      <c r="K161" s="19"/>
      <c r="L161" s="19"/>
      <c r="M161" s="4"/>
    </row>
    <row r="162" spans="1:13" x14ac:dyDescent="0.25">
      <c r="A162" s="15">
        <v>168</v>
      </c>
      <c r="B162" s="17" t="s">
        <v>299</v>
      </c>
      <c r="C162" s="50">
        <v>9</v>
      </c>
      <c r="D162" s="50"/>
      <c r="E162" s="66">
        <v>10</v>
      </c>
      <c r="F162" s="50" t="s">
        <v>299</v>
      </c>
      <c r="G162" s="50">
        <v>952</v>
      </c>
      <c r="H162" s="50">
        <v>4367</v>
      </c>
      <c r="I162" s="50" t="s">
        <v>118</v>
      </c>
      <c r="J162" s="50" t="s">
        <v>300</v>
      </c>
      <c r="K162" s="19"/>
      <c r="L162" s="19"/>
      <c r="M162" s="4"/>
    </row>
    <row r="163" spans="1:13" x14ac:dyDescent="0.25">
      <c r="A163" s="15">
        <v>169</v>
      </c>
      <c r="B163" s="107" t="s">
        <v>301</v>
      </c>
      <c r="C163" s="50">
        <v>10</v>
      </c>
      <c r="D163" s="50"/>
      <c r="E163" s="66" t="s">
        <v>130</v>
      </c>
      <c r="F163" s="50" t="s">
        <v>302</v>
      </c>
      <c r="G163" s="50">
        <v>834</v>
      </c>
      <c r="H163" s="50">
        <v>3255</v>
      </c>
      <c r="I163" s="50" t="s">
        <v>298</v>
      </c>
      <c r="J163" s="50" t="s">
        <v>303</v>
      </c>
      <c r="K163" s="19"/>
      <c r="L163" s="19"/>
      <c r="M163" s="4"/>
    </row>
    <row r="164" spans="1:13" x14ac:dyDescent="0.25">
      <c r="A164" s="15">
        <v>181</v>
      </c>
      <c r="B164" s="107"/>
      <c r="C164" s="50">
        <v>11</v>
      </c>
      <c r="D164" s="50"/>
      <c r="E164" s="66">
        <v>12</v>
      </c>
      <c r="F164" s="50" t="s">
        <v>304</v>
      </c>
      <c r="G164" s="50">
        <v>351</v>
      </c>
      <c r="H164" s="50">
        <v>1455</v>
      </c>
      <c r="I164" s="50" t="s">
        <v>278</v>
      </c>
      <c r="J164" s="50" t="s">
        <v>305</v>
      </c>
      <c r="K164" s="19"/>
      <c r="L164" s="19"/>
      <c r="M164" s="4"/>
    </row>
    <row r="165" spans="1:13" x14ac:dyDescent="0.25">
      <c r="A165" s="15">
        <v>170</v>
      </c>
      <c r="B165" s="15" t="s">
        <v>306</v>
      </c>
      <c r="C165" s="50">
        <v>12</v>
      </c>
      <c r="D165" s="50"/>
      <c r="E165" s="66">
        <v>13</v>
      </c>
      <c r="F165" s="50" t="s">
        <v>307</v>
      </c>
      <c r="G165" s="50">
        <v>1067</v>
      </c>
      <c r="H165" s="50">
        <v>4449</v>
      </c>
      <c r="I165" s="50" t="s">
        <v>298</v>
      </c>
      <c r="J165" s="50" t="s">
        <v>306</v>
      </c>
      <c r="K165" s="19"/>
      <c r="L165" s="19"/>
      <c r="M165" s="4"/>
    </row>
    <row r="166" spans="1:13" x14ac:dyDescent="0.25">
      <c r="A166" s="15">
        <v>171</v>
      </c>
      <c r="B166" s="133" t="s">
        <v>308</v>
      </c>
      <c r="C166" s="199">
        <v>13</v>
      </c>
      <c r="D166" s="199"/>
      <c r="E166" s="66" t="s">
        <v>137</v>
      </c>
      <c r="F166" s="50" t="s">
        <v>309</v>
      </c>
      <c r="G166" s="50">
        <v>858</v>
      </c>
      <c r="H166" s="50">
        <v>3685</v>
      </c>
      <c r="I166" s="50" t="s">
        <v>127</v>
      </c>
      <c r="J166" s="50" t="s">
        <v>310</v>
      </c>
      <c r="K166" s="19"/>
      <c r="L166" s="19"/>
      <c r="M166" s="4"/>
    </row>
    <row r="167" spans="1:13" x14ac:dyDescent="0.25">
      <c r="A167" s="15">
        <v>172</v>
      </c>
      <c r="B167" s="133"/>
      <c r="C167" s="200"/>
      <c r="D167" s="200"/>
      <c r="E167" s="66">
        <v>15</v>
      </c>
      <c r="F167" s="50" t="s">
        <v>311</v>
      </c>
      <c r="G167" s="50">
        <v>794</v>
      </c>
      <c r="H167" s="50">
        <v>3551</v>
      </c>
      <c r="I167" s="50" t="s">
        <v>127</v>
      </c>
      <c r="J167" s="50" t="s">
        <v>310</v>
      </c>
      <c r="K167" s="19"/>
      <c r="L167" s="19"/>
      <c r="M167" s="4"/>
    </row>
    <row r="168" spans="1:13" x14ac:dyDescent="0.25">
      <c r="A168" s="15">
        <v>173</v>
      </c>
      <c r="B168" s="15" t="s">
        <v>312</v>
      </c>
      <c r="C168" s="126">
        <v>14</v>
      </c>
      <c r="D168" s="199"/>
      <c r="E168" s="66">
        <v>16</v>
      </c>
      <c r="F168" s="50" t="s">
        <v>313</v>
      </c>
      <c r="G168" s="50">
        <v>917</v>
      </c>
      <c r="H168" s="50">
        <v>3943</v>
      </c>
      <c r="I168" s="50" t="s">
        <v>278</v>
      </c>
      <c r="J168" s="50" t="s">
        <v>312</v>
      </c>
      <c r="K168" s="19"/>
      <c r="L168" s="19"/>
      <c r="M168" s="4"/>
    </row>
    <row r="169" spans="1:13" x14ac:dyDescent="0.25">
      <c r="A169" s="15">
        <v>174</v>
      </c>
      <c r="B169" s="17" t="s">
        <v>314</v>
      </c>
      <c r="C169" s="127"/>
      <c r="D169" s="200"/>
      <c r="E169" s="66">
        <v>17</v>
      </c>
      <c r="F169" s="50" t="s">
        <v>314</v>
      </c>
      <c r="G169" s="50">
        <v>645</v>
      </c>
      <c r="H169" s="50">
        <v>2725</v>
      </c>
      <c r="I169" s="50" t="s">
        <v>315</v>
      </c>
      <c r="J169" s="50" t="s">
        <v>316</v>
      </c>
      <c r="K169" s="19"/>
      <c r="L169" s="19"/>
      <c r="M169" s="4"/>
    </row>
    <row r="170" spans="1:13" x14ac:dyDescent="0.25">
      <c r="A170" s="15">
        <v>176</v>
      </c>
      <c r="B170" s="107" t="s">
        <v>317</v>
      </c>
      <c r="C170" s="126">
        <v>15</v>
      </c>
      <c r="D170" s="199"/>
      <c r="E170" s="66" t="s">
        <v>220</v>
      </c>
      <c r="F170" s="50" t="s">
        <v>318</v>
      </c>
      <c r="G170" s="50">
        <v>757</v>
      </c>
      <c r="H170" s="50">
        <v>3095</v>
      </c>
      <c r="I170" s="50" t="s">
        <v>298</v>
      </c>
      <c r="J170" s="50" t="s">
        <v>319</v>
      </c>
      <c r="K170" s="19"/>
      <c r="L170" s="19"/>
      <c r="M170" s="4"/>
    </row>
    <row r="171" spans="1:13" x14ac:dyDescent="0.25">
      <c r="A171" s="15">
        <v>187</v>
      </c>
      <c r="B171" s="107"/>
      <c r="C171" s="127"/>
      <c r="D171" s="200"/>
      <c r="E171" s="66" t="s">
        <v>223</v>
      </c>
      <c r="F171" s="50" t="s">
        <v>320</v>
      </c>
      <c r="G171" s="50">
        <v>171</v>
      </c>
      <c r="H171" s="50">
        <v>658</v>
      </c>
      <c r="I171" s="50" t="s">
        <v>298</v>
      </c>
      <c r="J171" s="50" t="s">
        <v>319</v>
      </c>
      <c r="K171" s="19"/>
      <c r="L171" s="19"/>
      <c r="M171" s="4"/>
    </row>
    <row r="172" spans="1:13" x14ac:dyDescent="0.25">
      <c r="A172" s="15">
        <v>177</v>
      </c>
      <c r="B172" s="15" t="s">
        <v>321</v>
      </c>
      <c r="C172" s="50">
        <v>16</v>
      </c>
      <c r="D172" s="50"/>
      <c r="E172" s="66">
        <v>20</v>
      </c>
      <c r="F172" s="50" t="s">
        <v>322</v>
      </c>
      <c r="G172" s="50">
        <v>1084</v>
      </c>
      <c r="H172" s="50">
        <v>4429</v>
      </c>
      <c r="I172" s="50" t="s">
        <v>323</v>
      </c>
      <c r="J172" s="50" t="s">
        <v>321</v>
      </c>
      <c r="K172" s="19"/>
      <c r="L172" s="19"/>
      <c r="M172" s="4"/>
    </row>
    <row r="173" spans="1:13" x14ac:dyDescent="0.25">
      <c r="A173" s="15">
        <v>178</v>
      </c>
      <c r="B173" s="15" t="s">
        <v>324</v>
      </c>
      <c r="C173" s="50">
        <v>17</v>
      </c>
      <c r="D173" s="50"/>
      <c r="E173" s="66">
        <v>21</v>
      </c>
      <c r="F173" s="50" t="s">
        <v>325</v>
      </c>
      <c r="G173" s="50">
        <v>295</v>
      </c>
      <c r="H173" s="50">
        <v>1257</v>
      </c>
      <c r="I173" s="50" t="s">
        <v>278</v>
      </c>
      <c r="J173" s="50" t="s">
        <v>286</v>
      </c>
      <c r="K173" s="19"/>
      <c r="L173" s="19"/>
      <c r="M173" s="4"/>
    </row>
    <row r="174" spans="1:13" x14ac:dyDescent="0.25">
      <c r="A174" s="15">
        <v>180</v>
      </c>
      <c r="B174" s="15" t="s">
        <v>90</v>
      </c>
      <c r="C174" s="50">
        <v>18</v>
      </c>
      <c r="D174" s="50"/>
      <c r="E174" s="66">
        <v>22</v>
      </c>
      <c r="F174" s="50" t="s">
        <v>89</v>
      </c>
      <c r="G174" s="50">
        <v>298</v>
      </c>
      <c r="H174" s="50">
        <v>1234</v>
      </c>
      <c r="I174" s="50" t="s">
        <v>326</v>
      </c>
      <c r="J174" s="50" t="s">
        <v>90</v>
      </c>
      <c r="K174" s="19"/>
      <c r="L174" s="19"/>
      <c r="M174" s="4"/>
    </row>
    <row r="175" spans="1:13" x14ac:dyDescent="0.25">
      <c r="A175" s="15">
        <v>182</v>
      </c>
      <c r="B175" s="113" t="s">
        <v>327</v>
      </c>
      <c r="C175" s="199">
        <v>19</v>
      </c>
      <c r="D175" s="50"/>
      <c r="E175" s="50">
        <v>23</v>
      </c>
      <c r="F175" s="50" t="s">
        <v>2</v>
      </c>
      <c r="G175" s="50">
        <v>314</v>
      </c>
      <c r="H175" s="50">
        <v>1377</v>
      </c>
      <c r="I175" s="50" t="s">
        <v>323</v>
      </c>
      <c r="J175" s="50" t="s">
        <v>328</v>
      </c>
      <c r="K175" s="39"/>
      <c r="L175" s="39"/>
      <c r="M175" s="4"/>
    </row>
    <row r="176" spans="1:13" x14ac:dyDescent="0.25">
      <c r="A176" s="15">
        <v>183</v>
      </c>
      <c r="B176" s="113"/>
      <c r="C176" s="201"/>
      <c r="D176" s="50"/>
      <c r="E176" s="50">
        <v>24</v>
      </c>
      <c r="F176" s="50" t="s">
        <v>329</v>
      </c>
      <c r="G176" s="50">
        <v>199</v>
      </c>
      <c r="H176" s="50">
        <v>864</v>
      </c>
      <c r="I176" s="50" t="s">
        <v>323</v>
      </c>
      <c r="J176" s="50" t="s">
        <v>328</v>
      </c>
      <c r="K176" s="39"/>
      <c r="L176" s="39"/>
      <c r="M176" s="4"/>
    </row>
    <row r="177" spans="1:13" x14ac:dyDescent="0.25">
      <c r="A177" s="15">
        <v>184</v>
      </c>
      <c r="B177" s="113"/>
      <c r="C177" s="200"/>
      <c r="D177" s="50"/>
      <c r="E177" s="50">
        <v>25</v>
      </c>
      <c r="F177" s="50" t="s">
        <v>330</v>
      </c>
      <c r="G177" s="50">
        <v>278</v>
      </c>
      <c r="H177" s="50">
        <v>1077</v>
      </c>
      <c r="I177" s="50" t="s">
        <v>323</v>
      </c>
      <c r="J177" s="50" t="s">
        <v>328</v>
      </c>
      <c r="K177" s="21"/>
      <c r="L177" s="21"/>
      <c r="M177" s="4"/>
    </row>
    <row r="178" spans="1:13" x14ac:dyDescent="0.25">
      <c r="A178" s="15">
        <v>185</v>
      </c>
      <c r="B178" s="107" t="s">
        <v>331</v>
      </c>
      <c r="C178" s="126">
        <v>20</v>
      </c>
      <c r="D178" s="50"/>
      <c r="E178" s="66">
        <v>26</v>
      </c>
      <c r="F178" s="50" t="s">
        <v>332</v>
      </c>
      <c r="G178" s="50">
        <v>29</v>
      </c>
      <c r="H178" s="50">
        <v>120</v>
      </c>
      <c r="I178" s="50" t="s">
        <v>281</v>
      </c>
      <c r="J178" s="50" t="s">
        <v>331</v>
      </c>
      <c r="K178" s="134"/>
      <c r="L178" s="134"/>
      <c r="M178" s="4"/>
    </row>
    <row r="179" spans="1:13" x14ac:dyDescent="0.25">
      <c r="A179" s="15">
        <v>186</v>
      </c>
      <c r="B179" s="107"/>
      <c r="C179" s="127"/>
      <c r="D179" s="50"/>
      <c r="E179" s="66">
        <v>27</v>
      </c>
      <c r="F179" s="50" t="s">
        <v>333</v>
      </c>
      <c r="G179" s="50">
        <v>112</v>
      </c>
      <c r="H179" s="50">
        <v>402</v>
      </c>
      <c r="I179" s="50" t="s">
        <v>281</v>
      </c>
      <c r="J179" s="50" t="s">
        <v>331</v>
      </c>
      <c r="K179" s="134"/>
      <c r="L179" s="134"/>
      <c r="M179" s="4"/>
    </row>
    <row r="180" spans="1:13" x14ac:dyDescent="0.25">
      <c r="A180" s="15">
        <v>188</v>
      </c>
      <c r="B180" s="15" t="s">
        <v>334</v>
      </c>
      <c r="C180" s="96">
        <v>21</v>
      </c>
      <c r="D180" s="97"/>
      <c r="E180" s="96">
        <v>28</v>
      </c>
      <c r="F180" s="78" t="s">
        <v>335</v>
      </c>
      <c r="G180" s="184">
        <v>515</v>
      </c>
      <c r="H180" s="184">
        <v>1987</v>
      </c>
      <c r="I180" s="184"/>
      <c r="J180" s="184"/>
      <c r="K180" s="56" t="s">
        <v>278</v>
      </c>
      <c r="L180" s="56" t="s">
        <v>336</v>
      </c>
      <c r="M180" s="4"/>
    </row>
    <row r="181" spans="1:13" x14ac:dyDescent="0.25">
      <c r="A181" s="4"/>
      <c r="B181" s="4"/>
      <c r="C181" s="30"/>
      <c r="D181" s="4"/>
      <c r="E181" s="30"/>
      <c r="F181" s="27"/>
      <c r="G181" s="31">
        <f>SUM(G5:G180)</f>
        <v>60565</v>
      </c>
      <c r="H181" s="31">
        <f>SUM(H5:H180)</f>
        <v>262745</v>
      </c>
      <c r="I181" s="31"/>
      <c r="J181" s="31"/>
      <c r="K181" s="19"/>
      <c r="L181" s="19"/>
      <c r="M181" s="4"/>
    </row>
    <row r="183" spans="1:13" x14ac:dyDescent="0.25">
      <c r="E183" s="8">
        <v>20</v>
      </c>
      <c r="F183" s="145" t="s">
        <v>365</v>
      </c>
    </row>
    <row r="185" spans="1:13" x14ac:dyDescent="0.25">
      <c r="G185" s="35"/>
      <c r="H185" s="35"/>
    </row>
  </sheetData>
  <mergeCells count="159">
    <mergeCell ref="B178:B179"/>
    <mergeCell ref="K178:K179"/>
    <mergeCell ref="L178:L179"/>
    <mergeCell ref="B170:B171"/>
    <mergeCell ref="B175:B177"/>
    <mergeCell ref="C168:C169"/>
    <mergeCell ref="C170:C171"/>
    <mergeCell ref="D170:D171"/>
    <mergeCell ref="D168:D169"/>
    <mergeCell ref="C178:C179"/>
    <mergeCell ref="C175:C177"/>
    <mergeCell ref="B131:B137"/>
    <mergeCell ref="C131:C133"/>
    <mergeCell ref="D131:D133"/>
    <mergeCell ref="C134:C137"/>
    <mergeCell ref="D134:D137"/>
    <mergeCell ref="K134:K137"/>
    <mergeCell ref="L147:L148"/>
    <mergeCell ref="A152:B152"/>
    <mergeCell ref="B154:B155"/>
    <mergeCell ref="B158:B159"/>
    <mergeCell ref="B138:B149"/>
    <mergeCell ref="C147:C148"/>
    <mergeCell ref="C158:C159"/>
    <mergeCell ref="D158:D159"/>
    <mergeCell ref="B163:B164"/>
    <mergeCell ref="B166:B167"/>
    <mergeCell ref="C140:C144"/>
    <mergeCell ref="D140:D144"/>
    <mergeCell ref="K140:K144"/>
    <mergeCell ref="L140:L144"/>
    <mergeCell ref="D147:D148"/>
    <mergeCell ref="K147:K148"/>
    <mergeCell ref="D166:D167"/>
    <mergeCell ref="C166:C167"/>
    <mergeCell ref="B119:B128"/>
    <mergeCell ref="C119:C120"/>
    <mergeCell ref="D119:D120"/>
    <mergeCell ref="K119:K120"/>
    <mergeCell ref="L119:L120"/>
    <mergeCell ref="C122:C125"/>
    <mergeCell ref="D122:D125"/>
    <mergeCell ref="K122:K125"/>
    <mergeCell ref="L122:L125"/>
    <mergeCell ref="C126:C128"/>
    <mergeCell ref="D126:D128"/>
    <mergeCell ref="K126:K128"/>
    <mergeCell ref="L126:L128"/>
    <mergeCell ref="L134:L137"/>
    <mergeCell ref="C138:C139"/>
    <mergeCell ref="D138:D139"/>
    <mergeCell ref="K138:K139"/>
    <mergeCell ref="L138:L139"/>
    <mergeCell ref="D111:D113"/>
    <mergeCell ref="K111:K113"/>
    <mergeCell ref="L111:L113"/>
    <mergeCell ref="B114:B118"/>
    <mergeCell ref="C114:C116"/>
    <mergeCell ref="D114:D116"/>
    <mergeCell ref="K114:K116"/>
    <mergeCell ref="L114:L116"/>
    <mergeCell ref="C117:C118"/>
    <mergeCell ref="D117:D118"/>
    <mergeCell ref="B103:B113"/>
    <mergeCell ref="C103:C108"/>
    <mergeCell ref="D103:D108"/>
    <mergeCell ref="K103:K108"/>
    <mergeCell ref="L103:L108"/>
    <mergeCell ref="C109:C110"/>
    <mergeCell ref="D109:D110"/>
    <mergeCell ref="K109:K110"/>
    <mergeCell ref="L109:L110"/>
    <mergeCell ref="C111:C113"/>
    <mergeCell ref="K117:K118"/>
    <mergeCell ref="L117:L118"/>
    <mergeCell ref="B96:B102"/>
    <mergeCell ref="C96:C98"/>
    <mergeCell ref="D96:D98"/>
    <mergeCell ref="C99:C102"/>
    <mergeCell ref="D99:D102"/>
    <mergeCell ref="B87:B95"/>
    <mergeCell ref="C87:C88"/>
    <mergeCell ref="D87:D88"/>
    <mergeCell ref="K87:K88"/>
    <mergeCell ref="L87:L88"/>
    <mergeCell ref="C90:C95"/>
    <mergeCell ref="D90:D95"/>
    <mergeCell ref="K90:K95"/>
    <mergeCell ref="L90:L95"/>
    <mergeCell ref="B81:B86"/>
    <mergeCell ref="C82:C83"/>
    <mergeCell ref="D82:D83"/>
    <mergeCell ref="K82:K83"/>
    <mergeCell ref="L82:L83"/>
    <mergeCell ref="C84:C85"/>
    <mergeCell ref="D84:D85"/>
    <mergeCell ref="K84:K85"/>
    <mergeCell ref="L84:L85"/>
    <mergeCell ref="B73:B74"/>
    <mergeCell ref="C73:C74"/>
    <mergeCell ref="K73:K74"/>
    <mergeCell ref="L73:L74"/>
    <mergeCell ref="A78:B78"/>
    <mergeCell ref="B61:B62"/>
    <mergeCell ref="B69:B70"/>
    <mergeCell ref="A53:B53"/>
    <mergeCell ref="B57:B59"/>
    <mergeCell ref="C58:C59"/>
    <mergeCell ref="K48:K49"/>
    <mergeCell ref="L48:L49"/>
    <mergeCell ref="B50:B51"/>
    <mergeCell ref="C50:C51"/>
    <mergeCell ref="D50:D51"/>
    <mergeCell ref="K50:K51"/>
    <mergeCell ref="L50:L51"/>
    <mergeCell ref="D58:D59"/>
    <mergeCell ref="B46:B47"/>
    <mergeCell ref="C46:C47"/>
    <mergeCell ref="D46:D47"/>
    <mergeCell ref="B48:B49"/>
    <mergeCell ref="C48:C49"/>
    <mergeCell ref="D48:D49"/>
    <mergeCell ref="B40:B41"/>
    <mergeCell ref="B42:B45"/>
    <mergeCell ref="C43:C45"/>
    <mergeCell ref="D43:D45"/>
    <mergeCell ref="K43:K45"/>
    <mergeCell ref="L43:L45"/>
    <mergeCell ref="I43:I45"/>
    <mergeCell ref="J43:J45"/>
    <mergeCell ref="B18:B20"/>
    <mergeCell ref="C18:C20"/>
    <mergeCell ref="D18:D20"/>
    <mergeCell ref="I26:I27"/>
    <mergeCell ref="J26:J27"/>
    <mergeCell ref="A29:B29"/>
    <mergeCell ref="B33:B38"/>
    <mergeCell ref="C33:C36"/>
    <mergeCell ref="D33:D36"/>
    <mergeCell ref="B21:B22"/>
    <mergeCell ref="C21:C22"/>
    <mergeCell ref="D21:D22"/>
    <mergeCell ref="B26:B27"/>
    <mergeCell ref="C26:C27"/>
    <mergeCell ref="D26:D27"/>
    <mergeCell ref="K33:K36"/>
    <mergeCell ref="L33:L36"/>
    <mergeCell ref="A1:M1"/>
    <mergeCell ref="A4:B4"/>
    <mergeCell ref="B14:B15"/>
    <mergeCell ref="C14:C15"/>
    <mergeCell ref="D14:D15"/>
    <mergeCell ref="K14:K15"/>
    <mergeCell ref="L14:L15"/>
    <mergeCell ref="B16:B17"/>
    <mergeCell ref="C16:C17"/>
    <mergeCell ref="D16:D17"/>
    <mergeCell ref="K16:K17"/>
    <mergeCell ref="L16:L1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0"/>
  <sheetViews>
    <sheetView zoomScaleNormal="100" workbookViewId="0">
      <selection activeCell="A2" sqref="A2:R2"/>
    </sheetView>
  </sheetViews>
  <sheetFormatPr defaultColWidth="11.5703125" defaultRowHeight="15" x14ac:dyDescent="0.25"/>
  <cols>
    <col min="1" max="1" width="6.42578125" customWidth="1"/>
    <col min="3" max="3" width="11.5703125" style="1"/>
    <col min="4" max="4" width="21.140625" customWidth="1"/>
    <col min="6" max="6" width="14" customWidth="1"/>
    <col min="7" max="9" width="0" hidden="1" customWidth="1"/>
    <col min="12" max="12" width="22.7109375" customWidth="1"/>
    <col min="13" max="13" width="14.28515625" customWidth="1"/>
    <col min="14" max="14" width="20.140625" bestFit="1" customWidth="1"/>
    <col min="15" max="15" width="16.7109375" customWidth="1"/>
    <col min="16" max="16" width="24.140625" style="215" bestFit="1" customWidth="1"/>
    <col min="17" max="17" width="21.28515625" customWidth="1"/>
    <col min="257" max="257" width="6.42578125" customWidth="1"/>
    <col min="260" max="260" width="21.140625" customWidth="1"/>
    <col min="262" max="262" width="14" customWidth="1"/>
    <col min="263" max="265" width="0" hidden="1" customWidth="1"/>
    <col min="268" max="268" width="22.7109375" customWidth="1"/>
    <col min="269" max="269" width="14.28515625" customWidth="1"/>
    <col min="270" max="270" width="19.140625" customWidth="1"/>
    <col min="271" max="272" width="16.7109375" customWidth="1"/>
    <col min="273" max="273" width="21.28515625" customWidth="1"/>
    <col min="513" max="513" width="6.42578125" customWidth="1"/>
    <col min="516" max="516" width="21.140625" customWidth="1"/>
    <col min="518" max="518" width="14" customWidth="1"/>
    <col min="519" max="521" width="0" hidden="1" customWidth="1"/>
    <col min="524" max="524" width="22.7109375" customWidth="1"/>
    <col min="525" max="525" width="14.28515625" customWidth="1"/>
    <col min="526" max="526" width="19.140625" customWidth="1"/>
    <col min="527" max="528" width="16.7109375" customWidth="1"/>
    <col min="529" max="529" width="21.28515625" customWidth="1"/>
    <col min="769" max="769" width="6.42578125" customWidth="1"/>
    <col min="772" max="772" width="21.140625" customWidth="1"/>
    <col min="774" max="774" width="14" customWidth="1"/>
    <col min="775" max="777" width="0" hidden="1" customWidth="1"/>
    <col min="780" max="780" width="22.7109375" customWidth="1"/>
    <col min="781" max="781" width="14.28515625" customWidth="1"/>
    <col min="782" max="782" width="19.140625" customWidth="1"/>
    <col min="783" max="784" width="16.7109375" customWidth="1"/>
    <col min="785" max="785" width="21.28515625" customWidth="1"/>
    <col min="1025" max="1025" width="6.42578125" customWidth="1"/>
    <col min="1028" max="1028" width="21.140625" customWidth="1"/>
    <col min="1030" max="1030" width="14" customWidth="1"/>
    <col min="1031" max="1033" width="0" hidden="1" customWidth="1"/>
    <col min="1036" max="1036" width="22.7109375" customWidth="1"/>
    <col min="1037" max="1037" width="14.28515625" customWidth="1"/>
    <col min="1038" max="1038" width="19.140625" customWidth="1"/>
    <col min="1039" max="1040" width="16.7109375" customWidth="1"/>
    <col min="1041" max="1041" width="21.28515625" customWidth="1"/>
    <col min="1281" max="1281" width="6.42578125" customWidth="1"/>
    <col min="1284" max="1284" width="21.140625" customWidth="1"/>
    <col min="1286" max="1286" width="14" customWidth="1"/>
    <col min="1287" max="1289" width="0" hidden="1" customWidth="1"/>
    <col min="1292" max="1292" width="22.7109375" customWidth="1"/>
    <col min="1293" max="1293" width="14.28515625" customWidth="1"/>
    <col min="1294" max="1294" width="19.140625" customWidth="1"/>
    <col min="1295" max="1296" width="16.7109375" customWidth="1"/>
    <col min="1297" max="1297" width="21.28515625" customWidth="1"/>
    <col min="1537" max="1537" width="6.42578125" customWidth="1"/>
    <col min="1540" max="1540" width="21.140625" customWidth="1"/>
    <col min="1542" max="1542" width="14" customWidth="1"/>
    <col min="1543" max="1545" width="0" hidden="1" customWidth="1"/>
    <col min="1548" max="1548" width="22.7109375" customWidth="1"/>
    <col min="1549" max="1549" width="14.28515625" customWidth="1"/>
    <col min="1550" max="1550" width="19.140625" customWidth="1"/>
    <col min="1551" max="1552" width="16.7109375" customWidth="1"/>
    <col min="1553" max="1553" width="21.28515625" customWidth="1"/>
    <col min="1793" max="1793" width="6.42578125" customWidth="1"/>
    <col min="1796" max="1796" width="21.140625" customWidth="1"/>
    <col min="1798" max="1798" width="14" customWidth="1"/>
    <col min="1799" max="1801" width="0" hidden="1" customWidth="1"/>
    <col min="1804" max="1804" width="22.7109375" customWidth="1"/>
    <col min="1805" max="1805" width="14.28515625" customWidth="1"/>
    <col min="1806" max="1806" width="19.140625" customWidth="1"/>
    <col min="1807" max="1808" width="16.7109375" customWidth="1"/>
    <col min="1809" max="1809" width="21.28515625" customWidth="1"/>
    <col min="2049" max="2049" width="6.42578125" customWidth="1"/>
    <col min="2052" max="2052" width="21.140625" customWidth="1"/>
    <col min="2054" max="2054" width="14" customWidth="1"/>
    <col min="2055" max="2057" width="0" hidden="1" customWidth="1"/>
    <col min="2060" max="2060" width="22.7109375" customWidth="1"/>
    <col min="2061" max="2061" width="14.28515625" customWidth="1"/>
    <col min="2062" max="2062" width="19.140625" customWidth="1"/>
    <col min="2063" max="2064" width="16.7109375" customWidth="1"/>
    <col min="2065" max="2065" width="21.28515625" customWidth="1"/>
    <col min="2305" max="2305" width="6.42578125" customWidth="1"/>
    <col min="2308" max="2308" width="21.140625" customWidth="1"/>
    <col min="2310" max="2310" width="14" customWidth="1"/>
    <col min="2311" max="2313" width="0" hidden="1" customWidth="1"/>
    <col min="2316" max="2316" width="22.7109375" customWidth="1"/>
    <col min="2317" max="2317" width="14.28515625" customWidth="1"/>
    <col min="2318" max="2318" width="19.140625" customWidth="1"/>
    <col min="2319" max="2320" width="16.7109375" customWidth="1"/>
    <col min="2321" max="2321" width="21.28515625" customWidth="1"/>
    <col min="2561" max="2561" width="6.42578125" customWidth="1"/>
    <col min="2564" max="2564" width="21.140625" customWidth="1"/>
    <col min="2566" max="2566" width="14" customWidth="1"/>
    <col min="2567" max="2569" width="0" hidden="1" customWidth="1"/>
    <col min="2572" max="2572" width="22.7109375" customWidth="1"/>
    <col min="2573" max="2573" width="14.28515625" customWidth="1"/>
    <col min="2574" max="2574" width="19.140625" customWidth="1"/>
    <col min="2575" max="2576" width="16.7109375" customWidth="1"/>
    <col min="2577" max="2577" width="21.28515625" customWidth="1"/>
    <col min="2817" max="2817" width="6.42578125" customWidth="1"/>
    <col min="2820" max="2820" width="21.140625" customWidth="1"/>
    <col min="2822" max="2822" width="14" customWidth="1"/>
    <col min="2823" max="2825" width="0" hidden="1" customWidth="1"/>
    <col min="2828" max="2828" width="22.7109375" customWidth="1"/>
    <col min="2829" max="2829" width="14.28515625" customWidth="1"/>
    <col min="2830" max="2830" width="19.140625" customWidth="1"/>
    <col min="2831" max="2832" width="16.7109375" customWidth="1"/>
    <col min="2833" max="2833" width="21.28515625" customWidth="1"/>
    <col min="3073" max="3073" width="6.42578125" customWidth="1"/>
    <col min="3076" max="3076" width="21.140625" customWidth="1"/>
    <col min="3078" max="3078" width="14" customWidth="1"/>
    <col min="3079" max="3081" width="0" hidden="1" customWidth="1"/>
    <col min="3084" max="3084" width="22.7109375" customWidth="1"/>
    <col min="3085" max="3085" width="14.28515625" customWidth="1"/>
    <col min="3086" max="3086" width="19.140625" customWidth="1"/>
    <col min="3087" max="3088" width="16.7109375" customWidth="1"/>
    <col min="3089" max="3089" width="21.28515625" customWidth="1"/>
    <col min="3329" max="3329" width="6.42578125" customWidth="1"/>
    <col min="3332" max="3332" width="21.140625" customWidth="1"/>
    <col min="3334" max="3334" width="14" customWidth="1"/>
    <col min="3335" max="3337" width="0" hidden="1" customWidth="1"/>
    <col min="3340" max="3340" width="22.7109375" customWidth="1"/>
    <col min="3341" max="3341" width="14.28515625" customWidth="1"/>
    <col min="3342" max="3342" width="19.140625" customWidth="1"/>
    <col min="3343" max="3344" width="16.7109375" customWidth="1"/>
    <col min="3345" max="3345" width="21.28515625" customWidth="1"/>
    <col min="3585" max="3585" width="6.42578125" customWidth="1"/>
    <col min="3588" max="3588" width="21.140625" customWidth="1"/>
    <col min="3590" max="3590" width="14" customWidth="1"/>
    <col min="3591" max="3593" width="0" hidden="1" customWidth="1"/>
    <col min="3596" max="3596" width="22.7109375" customWidth="1"/>
    <col min="3597" max="3597" width="14.28515625" customWidth="1"/>
    <col min="3598" max="3598" width="19.140625" customWidth="1"/>
    <col min="3599" max="3600" width="16.7109375" customWidth="1"/>
    <col min="3601" max="3601" width="21.28515625" customWidth="1"/>
    <col min="3841" max="3841" width="6.42578125" customWidth="1"/>
    <col min="3844" max="3844" width="21.140625" customWidth="1"/>
    <col min="3846" max="3846" width="14" customWidth="1"/>
    <col min="3847" max="3849" width="0" hidden="1" customWidth="1"/>
    <col min="3852" max="3852" width="22.7109375" customWidth="1"/>
    <col min="3853" max="3853" width="14.28515625" customWidth="1"/>
    <col min="3854" max="3854" width="19.140625" customWidth="1"/>
    <col min="3855" max="3856" width="16.7109375" customWidth="1"/>
    <col min="3857" max="3857" width="21.28515625" customWidth="1"/>
    <col min="4097" max="4097" width="6.42578125" customWidth="1"/>
    <col min="4100" max="4100" width="21.140625" customWidth="1"/>
    <col min="4102" max="4102" width="14" customWidth="1"/>
    <col min="4103" max="4105" width="0" hidden="1" customWidth="1"/>
    <col min="4108" max="4108" width="22.7109375" customWidth="1"/>
    <col min="4109" max="4109" width="14.28515625" customWidth="1"/>
    <col min="4110" max="4110" width="19.140625" customWidth="1"/>
    <col min="4111" max="4112" width="16.7109375" customWidth="1"/>
    <col min="4113" max="4113" width="21.28515625" customWidth="1"/>
    <col min="4353" max="4353" width="6.42578125" customWidth="1"/>
    <col min="4356" max="4356" width="21.140625" customWidth="1"/>
    <col min="4358" max="4358" width="14" customWidth="1"/>
    <col min="4359" max="4361" width="0" hidden="1" customWidth="1"/>
    <col min="4364" max="4364" width="22.7109375" customWidth="1"/>
    <col min="4365" max="4365" width="14.28515625" customWidth="1"/>
    <col min="4366" max="4366" width="19.140625" customWidth="1"/>
    <col min="4367" max="4368" width="16.7109375" customWidth="1"/>
    <col min="4369" max="4369" width="21.28515625" customWidth="1"/>
    <col min="4609" max="4609" width="6.42578125" customWidth="1"/>
    <col min="4612" max="4612" width="21.140625" customWidth="1"/>
    <col min="4614" max="4614" width="14" customWidth="1"/>
    <col min="4615" max="4617" width="0" hidden="1" customWidth="1"/>
    <col min="4620" max="4620" width="22.7109375" customWidth="1"/>
    <col min="4621" max="4621" width="14.28515625" customWidth="1"/>
    <col min="4622" max="4622" width="19.140625" customWidth="1"/>
    <col min="4623" max="4624" width="16.7109375" customWidth="1"/>
    <col min="4625" max="4625" width="21.28515625" customWidth="1"/>
    <col min="4865" max="4865" width="6.42578125" customWidth="1"/>
    <col min="4868" max="4868" width="21.140625" customWidth="1"/>
    <col min="4870" max="4870" width="14" customWidth="1"/>
    <col min="4871" max="4873" width="0" hidden="1" customWidth="1"/>
    <col min="4876" max="4876" width="22.7109375" customWidth="1"/>
    <col min="4877" max="4877" width="14.28515625" customWidth="1"/>
    <col min="4878" max="4878" width="19.140625" customWidth="1"/>
    <col min="4879" max="4880" width="16.7109375" customWidth="1"/>
    <col min="4881" max="4881" width="21.28515625" customWidth="1"/>
    <col min="5121" max="5121" width="6.42578125" customWidth="1"/>
    <col min="5124" max="5124" width="21.140625" customWidth="1"/>
    <col min="5126" max="5126" width="14" customWidth="1"/>
    <col min="5127" max="5129" width="0" hidden="1" customWidth="1"/>
    <col min="5132" max="5132" width="22.7109375" customWidth="1"/>
    <col min="5133" max="5133" width="14.28515625" customWidth="1"/>
    <col min="5134" max="5134" width="19.140625" customWidth="1"/>
    <col min="5135" max="5136" width="16.7109375" customWidth="1"/>
    <col min="5137" max="5137" width="21.28515625" customWidth="1"/>
    <col min="5377" max="5377" width="6.42578125" customWidth="1"/>
    <col min="5380" max="5380" width="21.140625" customWidth="1"/>
    <col min="5382" max="5382" width="14" customWidth="1"/>
    <col min="5383" max="5385" width="0" hidden="1" customWidth="1"/>
    <col min="5388" max="5388" width="22.7109375" customWidth="1"/>
    <col min="5389" max="5389" width="14.28515625" customWidth="1"/>
    <col min="5390" max="5390" width="19.140625" customWidth="1"/>
    <col min="5391" max="5392" width="16.7109375" customWidth="1"/>
    <col min="5393" max="5393" width="21.28515625" customWidth="1"/>
    <col min="5633" max="5633" width="6.42578125" customWidth="1"/>
    <col min="5636" max="5636" width="21.140625" customWidth="1"/>
    <col min="5638" max="5638" width="14" customWidth="1"/>
    <col min="5639" max="5641" width="0" hidden="1" customWidth="1"/>
    <col min="5644" max="5644" width="22.7109375" customWidth="1"/>
    <col min="5645" max="5645" width="14.28515625" customWidth="1"/>
    <col min="5646" max="5646" width="19.140625" customWidth="1"/>
    <col min="5647" max="5648" width="16.7109375" customWidth="1"/>
    <col min="5649" max="5649" width="21.28515625" customWidth="1"/>
    <col min="5889" max="5889" width="6.42578125" customWidth="1"/>
    <col min="5892" max="5892" width="21.140625" customWidth="1"/>
    <col min="5894" max="5894" width="14" customWidth="1"/>
    <col min="5895" max="5897" width="0" hidden="1" customWidth="1"/>
    <col min="5900" max="5900" width="22.7109375" customWidth="1"/>
    <col min="5901" max="5901" width="14.28515625" customWidth="1"/>
    <col min="5902" max="5902" width="19.140625" customWidth="1"/>
    <col min="5903" max="5904" width="16.7109375" customWidth="1"/>
    <col min="5905" max="5905" width="21.28515625" customWidth="1"/>
    <col min="6145" max="6145" width="6.42578125" customWidth="1"/>
    <col min="6148" max="6148" width="21.140625" customWidth="1"/>
    <col min="6150" max="6150" width="14" customWidth="1"/>
    <col min="6151" max="6153" width="0" hidden="1" customWidth="1"/>
    <col min="6156" max="6156" width="22.7109375" customWidth="1"/>
    <col min="6157" max="6157" width="14.28515625" customWidth="1"/>
    <col min="6158" max="6158" width="19.140625" customWidth="1"/>
    <col min="6159" max="6160" width="16.7109375" customWidth="1"/>
    <col min="6161" max="6161" width="21.28515625" customWidth="1"/>
    <col min="6401" max="6401" width="6.42578125" customWidth="1"/>
    <col min="6404" max="6404" width="21.140625" customWidth="1"/>
    <col min="6406" max="6406" width="14" customWidth="1"/>
    <col min="6407" max="6409" width="0" hidden="1" customWidth="1"/>
    <col min="6412" max="6412" width="22.7109375" customWidth="1"/>
    <col min="6413" max="6413" width="14.28515625" customWidth="1"/>
    <col min="6414" max="6414" width="19.140625" customWidth="1"/>
    <col min="6415" max="6416" width="16.7109375" customWidth="1"/>
    <col min="6417" max="6417" width="21.28515625" customWidth="1"/>
    <col min="6657" max="6657" width="6.42578125" customWidth="1"/>
    <col min="6660" max="6660" width="21.140625" customWidth="1"/>
    <col min="6662" max="6662" width="14" customWidth="1"/>
    <col min="6663" max="6665" width="0" hidden="1" customWidth="1"/>
    <col min="6668" max="6668" width="22.7109375" customWidth="1"/>
    <col min="6669" max="6669" width="14.28515625" customWidth="1"/>
    <col min="6670" max="6670" width="19.140625" customWidth="1"/>
    <col min="6671" max="6672" width="16.7109375" customWidth="1"/>
    <col min="6673" max="6673" width="21.28515625" customWidth="1"/>
    <col min="6913" max="6913" width="6.42578125" customWidth="1"/>
    <col min="6916" max="6916" width="21.140625" customWidth="1"/>
    <col min="6918" max="6918" width="14" customWidth="1"/>
    <col min="6919" max="6921" width="0" hidden="1" customWidth="1"/>
    <col min="6924" max="6924" width="22.7109375" customWidth="1"/>
    <col min="6925" max="6925" width="14.28515625" customWidth="1"/>
    <col min="6926" max="6926" width="19.140625" customWidth="1"/>
    <col min="6927" max="6928" width="16.7109375" customWidth="1"/>
    <col min="6929" max="6929" width="21.28515625" customWidth="1"/>
    <col min="7169" max="7169" width="6.42578125" customWidth="1"/>
    <col min="7172" max="7172" width="21.140625" customWidth="1"/>
    <col min="7174" max="7174" width="14" customWidth="1"/>
    <col min="7175" max="7177" width="0" hidden="1" customWidth="1"/>
    <col min="7180" max="7180" width="22.7109375" customWidth="1"/>
    <col min="7181" max="7181" width="14.28515625" customWidth="1"/>
    <col min="7182" max="7182" width="19.140625" customWidth="1"/>
    <col min="7183" max="7184" width="16.7109375" customWidth="1"/>
    <col min="7185" max="7185" width="21.28515625" customWidth="1"/>
    <col min="7425" max="7425" width="6.42578125" customWidth="1"/>
    <col min="7428" max="7428" width="21.140625" customWidth="1"/>
    <col min="7430" max="7430" width="14" customWidth="1"/>
    <col min="7431" max="7433" width="0" hidden="1" customWidth="1"/>
    <col min="7436" max="7436" width="22.7109375" customWidth="1"/>
    <col min="7437" max="7437" width="14.28515625" customWidth="1"/>
    <col min="7438" max="7438" width="19.140625" customWidth="1"/>
    <col min="7439" max="7440" width="16.7109375" customWidth="1"/>
    <col min="7441" max="7441" width="21.28515625" customWidth="1"/>
    <col min="7681" max="7681" width="6.42578125" customWidth="1"/>
    <col min="7684" max="7684" width="21.140625" customWidth="1"/>
    <col min="7686" max="7686" width="14" customWidth="1"/>
    <col min="7687" max="7689" width="0" hidden="1" customWidth="1"/>
    <col min="7692" max="7692" width="22.7109375" customWidth="1"/>
    <col min="7693" max="7693" width="14.28515625" customWidth="1"/>
    <col min="7694" max="7694" width="19.140625" customWidth="1"/>
    <col min="7695" max="7696" width="16.7109375" customWidth="1"/>
    <col min="7697" max="7697" width="21.28515625" customWidth="1"/>
    <col min="7937" max="7937" width="6.42578125" customWidth="1"/>
    <col min="7940" max="7940" width="21.140625" customWidth="1"/>
    <col min="7942" max="7942" width="14" customWidth="1"/>
    <col min="7943" max="7945" width="0" hidden="1" customWidth="1"/>
    <col min="7948" max="7948" width="22.7109375" customWidth="1"/>
    <col min="7949" max="7949" width="14.28515625" customWidth="1"/>
    <col min="7950" max="7950" width="19.140625" customWidth="1"/>
    <col min="7951" max="7952" width="16.7109375" customWidth="1"/>
    <col min="7953" max="7953" width="21.28515625" customWidth="1"/>
    <col min="8193" max="8193" width="6.42578125" customWidth="1"/>
    <col min="8196" max="8196" width="21.140625" customWidth="1"/>
    <col min="8198" max="8198" width="14" customWidth="1"/>
    <col min="8199" max="8201" width="0" hidden="1" customWidth="1"/>
    <col min="8204" max="8204" width="22.7109375" customWidth="1"/>
    <col min="8205" max="8205" width="14.28515625" customWidth="1"/>
    <col min="8206" max="8206" width="19.140625" customWidth="1"/>
    <col min="8207" max="8208" width="16.7109375" customWidth="1"/>
    <col min="8209" max="8209" width="21.28515625" customWidth="1"/>
    <col min="8449" max="8449" width="6.42578125" customWidth="1"/>
    <col min="8452" max="8452" width="21.140625" customWidth="1"/>
    <col min="8454" max="8454" width="14" customWidth="1"/>
    <col min="8455" max="8457" width="0" hidden="1" customWidth="1"/>
    <col min="8460" max="8460" width="22.7109375" customWidth="1"/>
    <col min="8461" max="8461" width="14.28515625" customWidth="1"/>
    <col min="8462" max="8462" width="19.140625" customWidth="1"/>
    <col min="8463" max="8464" width="16.7109375" customWidth="1"/>
    <col min="8465" max="8465" width="21.28515625" customWidth="1"/>
    <col min="8705" max="8705" width="6.42578125" customWidth="1"/>
    <col min="8708" max="8708" width="21.140625" customWidth="1"/>
    <col min="8710" max="8710" width="14" customWidth="1"/>
    <col min="8711" max="8713" width="0" hidden="1" customWidth="1"/>
    <col min="8716" max="8716" width="22.7109375" customWidth="1"/>
    <col min="8717" max="8717" width="14.28515625" customWidth="1"/>
    <col min="8718" max="8718" width="19.140625" customWidth="1"/>
    <col min="8719" max="8720" width="16.7109375" customWidth="1"/>
    <col min="8721" max="8721" width="21.28515625" customWidth="1"/>
    <col min="8961" max="8961" width="6.42578125" customWidth="1"/>
    <col min="8964" max="8964" width="21.140625" customWidth="1"/>
    <col min="8966" max="8966" width="14" customWidth="1"/>
    <col min="8967" max="8969" width="0" hidden="1" customWidth="1"/>
    <col min="8972" max="8972" width="22.7109375" customWidth="1"/>
    <col min="8973" max="8973" width="14.28515625" customWidth="1"/>
    <col min="8974" max="8974" width="19.140625" customWidth="1"/>
    <col min="8975" max="8976" width="16.7109375" customWidth="1"/>
    <col min="8977" max="8977" width="21.28515625" customWidth="1"/>
    <col min="9217" max="9217" width="6.42578125" customWidth="1"/>
    <col min="9220" max="9220" width="21.140625" customWidth="1"/>
    <col min="9222" max="9222" width="14" customWidth="1"/>
    <col min="9223" max="9225" width="0" hidden="1" customWidth="1"/>
    <col min="9228" max="9228" width="22.7109375" customWidth="1"/>
    <col min="9229" max="9229" width="14.28515625" customWidth="1"/>
    <col min="9230" max="9230" width="19.140625" customWidth="1"/>
    <col min="9231" max="9232" width="16.7109375" customWidth="1"/>
    <col min="9233" max="9233" width="21.28515625" customWidth="1"/>
    <col min="9473" max="9473" width="6.42578125" customWidth="1"/>
    <col min="9476" max="9476" width="21.140625" customWidth="1"/>
    <col min="9478" max="9478" width="14" customWidth="1"/>
    <col min="9479" max="9481" width="0" hidden="1" customWidth="1"/>
    <col min="9484" max="9484" width="22.7109375" customWidth="1"/>
    <col min="9485" max="9485" width="14.28515625" customWidth="1"/>
    <col min="9486" max="9486" width="19.140625" customWidth="1"/>
    <col min="9487" max="9488" width="16.7109375" customWidth="1"/>
    <col min="9489" max="9489" width="21.28515625" customWidth="1"/>
    <col min="9729" max="9729" width="6.42578125" customWidth="1"/>
    <col min="9732" max="9732" width="21.140625" customWidth="1"/>
    <col min="9734" max="9734" width="14" customWidth="1"/>
    <col min="9735" max="9737" width="0" hidden="1" customWidth="1"/>
    <col min="9740" max="9740" width="22.7109375" customWidth="1"/>
    <col min="9741" max="9741" width="14.28515625" customWidth="1"/>
    <col min="9742" max="9742" width="19.140625" customWidth="1"/>
    <col min="9743" max="9744" width="16.7109375" customWidth="1"/>
    <col min="9745" max="9745" width="21.28515625" customWidth="1"/>
    <col min="9985" max="9985" width="6.42578125" customWidth="1"/>
    <col min="9988" max="9988" width="21.140625" customWidth="1"/>
    <col min="9990" max="9990" width="14" customWidth="1"/>
    <col min="9991" max="9993" width="0" hidden="1" customWidth="1"/>
    <col min="9996" max="9996" width="22.7109375" customWidth="1"/>
    <col min="9997" max="9997" width="14.28515625" customWidth="1"/>
    <col min="9998" max="9998" width="19.140625" customWidth="1"/>
    <col min="9999" max="10000" width="16.7109375" customWidth="1"/>
    <col min="10001" max="10001" width="21.28515625" customWidth="1"/>
    <col min="10241" max="10241" width="6.42578125" customWidth="1"/>
    <col min="10244" max="10244" width="21.140625" customWidth="1"/>
    <col min="10246" max="10246" width="14" customWidth="1"/>
    <col min="10247" max="10249" width="0" hidden="1" customWidth="1"/>
    <col min="10252" max="10252" width="22.7109375" customWidth="1"/>
    <col min="10253" max="10253" width="14.28515625" customWidth="1"/>
    <col min="10254" max="10254" width="19.140625" customWidth="1"/>
    <col min="10255" max="10256" width="16.7109375" customWidth="1"/>
    <col min="10257" max="10257" width="21.28515625" customWidth="1"/>
    <col min="10497" max="10497" width="6.42578125" customWidth="1"/>
    <col min="10500" max="10500" width="21.140625" customWidth="1"/>
    <col min="10502" max="10502" width="14" customWidth="1"/>
    <col min="10503" max="10505" width="0" hidden="1" customWidth="1"/>
    <col min="10508" max="10508" width="22.7109375" customWidth="1"/>
    <col min="10509" max="10509" width="14.28515625" customWidth="1"/>
    <col min="10510" max="10510" width="19.140625" customWidth="1"/>
    <col min="10511" max="10512" width="16.7109375" customWidth="1"/>
    <col min="10513" max="10513" width="21.28515625" customWidth="1"/>
    <col min="10753" max="10753" width="6.42578125" customWidth="1"/>
    <col min="10756" max="10756" width="21.140625" customWidth="1"/>
    <col min="10758" max="10758" width="14" customWidth="1"/>
    <col min="10759" max="10761" width="0" hidden="1" customWidth="1"/>
    <col min="10764" max="10764" width="22.7109375" customWidth="1"/>
    <col min="10765" max="10765" width="14.28515625" customWidth="1"/>
    <col min="10766" max="10766" width="19.140625" customWidth="1"/>
    <col min="10767" max="10768" width="16.7109375" customWidth="1"/>
    <col min="10769" max="10769" width="21.28515625" customWidth="1"/>
    <col min="11009" max="11009" width="6.42578125" customWidth="1"/>
    <col min="11012" max="11012" width="21.140625" customWidth="1"/>
    <col min="11014" max="11014" width="14" customWidth="1"/>
    <col min="11015" max="11017" width="0" hidden="1" customWidth="1"/>
    <col min="11020" max="11020" width="22.7109375" customWidth="1"/>
    <col min="11021" max="11021" width="14.28515625" customWidth="1"/>
    <col min="11022" max="11022" width="19.140625" customWidth="1"/>
    <col min="11023" max="11024" width="16.7109375" customWidth="1"/>
    <col min="11025" max="11025" width="21.28515625" customWidth="1"/>
    <col min="11265" max="11265" width="6.42578125" customWidth="1"/>
    <col min="11268" max="11268" width="21.140625" customWidth="1"/>
    <col min="11270" max="11270" width="14" customWidth="1"/>
    <col min="11271" max="11273" width="0" hidden="1" customWidth="1"/>
    <col min="11276" max="11276" width="22.7109375" customWidth="1"/>
    <col min="11277" max="11277" width="14.28515625" customWidth="1"/>
    <col min="11278" max="11278" width="19.140625" customWidth="1"/>
    <col min="11279" max="11280" width="16.7109375" customWidth="1"/>
    <col min="11281" max="11281" width="21.28515625" customWidth="1"/>
    <col min="11521" max="11521" width="6.42578125" customWidth="1"/>
    <col min="11524" max="11524" width="21.140625" customWidth="1"/>
    <col min="11526" max="11526" width="14" customWidth="1"/>
    <col min="11527" max="11529" width="0" hidden="1" customWidth="1"/>
    <col min="11532" max="11532" width="22.7109375" customWidth="1"/>
    <col min="11533" max="11533" width="14.28515625" customWidth="1"/>
    <col min="11534" max="11534" width="19.140625" customWidth="1"/>
    <col min="11535" max="11536" width="16.7109375" customWidth="1"/>
    <col min="11537" max="11537" width="21.28515625" customWidth="1"/>
    <col min="11777" max="11777" width="6.42578125" customWidth="1"/>
    <col min="11780" max="11780" width="21.140625" customWidth="1"/>
    <col min="11782" max="11782" width="14" customWidth="1"/>
    <col min="11783" max="11785" width="0" hidden="1" customWidth="1"/>
    <col min="11788" max="11788" width="22.7109375" customWidth="1"/>
    <col min="11789" max="11789" width="14.28515625" customWidth="1"/>
    <col min="11790" max="11790" width="19.140625" customWidth="1"/>
    <col min="11791" max="11792" width="16.7109375" customWidth="1"/>
    <col min="11793" max="11793" width="21.28515625" customWidth="1"/>
    <col min="12033" max="12033" width="6.42578125" customWidth="1"/>
    <col min="12036" max="12036" width="21.140625" customWidth="1"/>
    <col min="12038" max="12038" width="14" customWidth="1"/>
    <col min="12039" max="12041" width="0" hidden="1" customWidth="1"/>
    <col min="12044" max="12044" width="22.7109375" customWidth="1"/>
    <col min="12045" max="12045" width="14.28515625" customWidth="1"/>
    <col min="12046" max="12046" width="19.140625" customWidth="1"/>
    <col min="12047" max="12048" width="16.7109375" customWidth="1"/>
    <col min="12049" max="12049" width="21.28515625" customWidth="1"/>
    <col min="12289" max="12289" width="6.42578125" customWidth="1"/>
    <col min="12292" max="12292" width="21.140625" customWidth="1"/>
    <col min="12294" max="12294" width="14" customWidth="1"/>
    <col min="12295" max="12297" width="0" hidden="1" customWidth="1"/>
    <col min="12300" max="12300" width="22.7109375" customWidth="1"/>
    <col min="12301" max="12301" width="14.28515625" customWidth="1"/>
    <col min="12302" max="12302" width="19.140625" customWidth="1"/>
    <col min="12303" max="12304" width="16.7109375" customWidth="1"/>
    <col min="12305" max="12305" width="21.28515625" customWidth="1"/>
    <col min="12545" max="12545" width="6.42578125" customWidth="1"/>
    <col min="12548" max="12548" width="21.140625" customWidth="1"/>
    <col min="12550" max="12550" width="14" customWidth="1"/>
    <col min="12551" max="12553" width="0" hidden="1" customWidth="1"/>
    <col min="12556" max="12556" width="22.7109375" customWidth="1"/>
    <col min="12557" max="12557" width="14.28515625" customWidth="1"/>
    <col min="12558" max="12558" width="19.140625" customWidth="1"/>
    <col min="12559" max="12560" width="16.7109375" customWidth="1"/>
    <col min="12561" max="12561" width="21.28515625" customWidth="1"/>
    <col min="12801" max="12801" width="6.42578125" customWidth="1"/>
    <col min="12804" max="12804" width="21.140625" customWidth="1"/>
    <col min="12806" max="12806" width="14" customWidth="1"/>
    <col min="12807" max="12809" width="0" hidden="1" customWidth="1"/>
    <col min="12812" max="12812" width="22.7109375" customWidth="1"/>
    <col min="12813" max="12813" width="14.28515625" customWidth="1"/>
    <col min="12814" max="12814" width="19.140625" customWidth="1"/>
    <col min="12815" max="12816" width="16.7109375" customWidth="1"/>
    <col min="12817" max="12817" width="21.28515625" customWidth="1"/>
    <col min="13057" max="13057" width="6.42578125" customWidth="1"/>
    <col min="13060" max="13060" width="21.140625" customWidth="1"/>
    <col min="13062" max="13062" width="14" customWidth="1"/>
    <col min="13063" max="13065" width="0" hidden="1" customWidth="1"/>
    <col min="13068" max="13068" width="22.7109375" customWidth="1"/>
    <col min="13069" max="13069" width="14.28515625" customWidth="1"/>
    <col min="13070" max="13070" width="19.140625" customWidth="1"/>
    <col min="13071" max="13072" width="16.7109375" customWidth="1"/>
    <col min="13073" max="13073" width="21.28515625" customWidth="1"/>
    <col min="13313" max="13313" width="6.42578125" customWidth="1"/>
    <col min="13316" max="13316" width="21.140625" customWidth="1"/>
    <col min="13318" max="13318" width="14" customWidth="1"/>
    <col min="13319" max="13321" width="0" hidden="1" customWidth="1"/>
    <col min="13324" max="13324" width="22.7109375" customWidth="1"/>
    <col min="13325" max="13325" width="14.28515625" customWidth="1"/>
    <col min="13326" max="13326" width="19.140625" customWidth="1"/>
    <col min="13327" max="13328" width="16.7109375" customWidth="1"/>
    <col min="13329" max="13329" width="21.28515625" customWidth="1"/>
    <col min="13569" max="13569" width="6.42578125" customWidth="1"/>
    <col min="13572" max="13572" width="21.140625" customWidth="1"/>
    <col min="13574" max="13574" width="14" customWidth="1"/>
    <col min="13575" max="13577" width="0" hidden="1" customWidth="1"/>
    <col min="13580" max="13580" width="22.7109375" customWidth="1"/>
    <col min="13581" max="13581" width="14.28515625" customWidth="1"/>
    <col min="13582" max="13582" width="19.140625" customWidth="1"/>
    <col min="13583" max="13584" width="16.7109375" customWidth="1"/>
    <col min="13585" max="13585" width="21.28515625" customWidth="1"/>
    <col min="13825" max="13825" width="6.42578125" customWidth="1"/>
    <col min="13828" max="13828" width="21.140625" customWidth="1"/>
    <col min="13830" max="13830" width="14" customWidth="1"/>
    <col min="13831" max="13833" width="0" hidden="1" customWidth="1"/>
    <col min="13836" max="13836" width="22.7109375" customWidth="1"/>
    <col min="13837" max="13837" width="14.28515625" customWidth="1"/>
    <col min="13838" max="13838" width="19.140625" customWidth="1"/>
    <col min="13839" max="13840" width="16.7109375" customWidth="1"/>
    <col min="13841" max="13841" width="21.28515625" customWidth="1"/>
    <col min="14081" max="14081" width="6.42578125" customWidth="1"/>
    <col min="14084" max="14084" width="21.140625" customWidth="1"/>
    <col min="14086" max="14086" width="14" customWidth="1"/>
    <col min="14087" max="14089" width="0" hidden="1" customWidth="1"/>
    <col min="14092" max="14092" width="22.7109375" customWidth="1"/>
    <col min="14093" max="14093" width="14.28515625" customWidth="1"/>
    <col min="14094" max="14094" width="19.140625" customWidth="1"/>
    <col min="14095" max="14096" width="16.7109375" customWidth="1"/>
    <col min="14097" max="14097" width="21.28515625" customWidth="1"/>
    <col min="14337" max="14337" width="6.42578125" customWidth="1"/>
    <col min="14340" max="14340" width="21.140625" customWidth="1"/>
    <col min="14342" max="14342" width="14" customWidth="1"/>
    <col min="14343" max="14345" width="0" hidden="1" customWidth="1"/>
    <col min="14348" max="14348" width="22.7109375" customWidth="1"/>
    <col min="14349" max="14349" width="14.28515625" customWidth="1"/>
    <col min="14350" max="14350" width="19.140625" customWidth="1"/>
    <col min="14351" max="14352" width="16.7109375" customWidth="1"/>
    <col min="14353" max="14353" width="21.28515625" customWidth="1"/>
    <col min="14593" max="14593" width="6.42578125" customWidth="1"/>
    <col min="14596" max="14596" width="21.140625" customWidth="1"/>
    <col min="14598" max="14598" width="14" customWidth="1"/>
    <col min="14599" max="14601" width="0" hidden="1" customWidth="1"/>
    <col min="14604" max="14604" width="22.7109375" customWidth="1"/>
    <col min="14605" max="14605" width="14.28515625" customWidth="1"/>
    <col min="14606" max="14606" width="19.140625" customWidth="1"/>
    <col min="14607" max="14608" width="16.7109375" customWidth="1"/>
    <col min="14609" max="14609" width="21.28515625" customWidth="1"/>
    <col min="14849" max="14849" width="6.42578125" customWidth="1"/>
    <col min="14852" max="14852" width="21.140625" customWidth="1"/>
    <col min="14854" max="14854" width="14" customWidth="1"/>
    <col min="14855" max="14857" width="0" hidden="1" customWidth="1"/>
    <col min="14860" max="14860" width="22.7109375" customWidth="1"/>
    <col min="14861" max="14861" width="14.28515625" customWidth="1"/>
    <col min="14862" max="14862" width="19.140625" customWidth="1"/>
    <col min="14863" max="14864" width="16.7109375" customWidth="1"/>
    <col min="14865" max="14865" width="21.28515625" customWidth="1"/>
    <col min="15105" max="15105" width="6.42578125" customWidth="1"/>
    <col min="15108" max="15108" width="21.140625" customWidth="1"/>
    <col min="15110" max="15110" width="14" customWidth="1"/>
    <col min="15111" max="15113" width="0" hidden="1" customWidth="1"/>
    <col min="15116" max="15116" width="22.7109375" customWidth="1"/>
    <col min="15117" max="15117" width="14.28515625" customWidth="1"/>
    <col min="15118" max="15118" width="19.140625" customWidth="1"/>
    <col min="15119" max="15120" width="16.7109375" customWidth="1"/>
    <col min="15121" max="15121" width="21.28515625" customWidth="1"/>
    <col min="15361" max="15361" width="6.42578125" customWidth="1"/>
    <col min="15364" max="15364" width="21.140625" customWidth="1"/>
    <col min="15366" max="15366" width="14" customWidth="1"/>
    <col min="15367" max="15369" width="0" hidden="1" customWidth="1"/>
    <col min="15372" max="15372" width="22.7109375" customWidth="1"/>
    <col min="15373" max="15373" width="14.28515625" customWidth="1"/>
    <col min="15374" max="15374" width="19.140625" customWidth="1"/>
    <col min="15375" max="15376" width="16.7109375" customWidth="1"/>
    <col min="15377" max="15377" width="21.28515625" customWidth="1"/>
    <col min="15617" max="15617" width="6.42578125" customWidth="1"/>
    <col min="15620" max="15620" width="21.140625" customWidth="1"/>
    <col min="15622" max="15622" width="14" customWidth="1"/>
    <col min="15623" max="15625" width="0" hidden="1" customWidth="1"/>
    <col min="15628" max="15628" width="22.7109375" customWidth="1"/>
    <col min="15629" max="15629" width="14.28515625" customWidth="1"/>
    <col min="15630" max="15630" width="19.140625" customWidth="1"/>
    <col min="15631" max="15632" width="16.7109375" customWidth="1"/>
    <col min="15633" max="15633" width="21.28515625" customWidth="1"/>
    <col min="15873" max="15873" width="6.42578125" customWidth="1"/>
    <col min="15876" max="15876" width="21.140625" customWidth="1"/>
    <col min="15878" max="15878" width="14" customWidth="1"/>
    <col min="15879" max="15881" width="0" hidden="1" customWidth="1"/>
    <col min="15884" max="15884" width="22.7109375" customWidth="1"/>
    <col min="15885" max="15885" width="14.28515625" customWidth="1"/>
    <col min="15886" max="15886" width="19.140625" customWidth="1"/>
    <col min="15887" max="15888" width="16.7109375" customWidth="1"/>
    <col min="15889" max="15889" width="21.28515625" customWidth="1"/>
    <col min="16129" max="16129" width="6.42578125" customWidth="1"/>
    <col min="16132" max="16132" width="21.140625" customWidth="1"/>
    <col min="16134" max="16134" width="14" customWidth="1"/>
    <col min="16135" max="16137" width="0" hidden="1" customWidth="1"/>
    <col min="16140" max="16140" width="22.7109375" customWidth="1"/>
    <col min="16141" max="16141" width="14.28515625" customWidth="1"/>
    <col min="16142" max="16142" width="19.140625" customWidth="1"/>
    <col min="16143" max="16144" width="16.7109375" customWidth="1"/>
    <col min="16145" max="16145" width="21.28515625" customWidth="1"/>
  </cols>
  <sheetData>
    <row r="2" spans="1:18" ht="18.75" x14ac:dyDescent="0.3">
      <c r="A2" s="105" t="s">
        <v>760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ht="15.75" thickBot="1" x14ac:dyDescent="0.3"/>
    <row r="4" spans="1:18" ht="60.75" thickBot="1" x14ac:dyDescent="0.3">
      <c r="A4" s="216" t="s">
        <v>414</v>
      </c>
      <c r="B4" s="217" t="s">
        <v>93</v>
      </c>
      <c r="C4" s="217" t="s">
        <v>415</v>
      </c>
      <c r="D4" s="218" t="s">
        <v>95</v>
      </c>
      <c r="E4" s="219" t="s">
        <v>416</v>
      </c>
      <c r="F4" s="220" t="s">
        <v>417</v>
      </c>
      <c r="G4" s="220" t="s">
        <v>418</v>
      </c>
      <c r="H4" s="220" t="s">
        <v>419</v>
      </c>
      <c r="I4" s="221" t="s">
        <v>420</v>
      </c>
      <c r="J4" s="220" t="s">
        <v>421</v>
      </c>
      <c r="K4" s="221" t="s">
        <v>422</v>
      </c>
      <c r="L4" s="222" t="s">
        <v>423</v>
      </c>
      <c r="M4" s="222"/>
      <c r="N4" s="218" t="s">
        <v>424</v>
      </c>
      <c r="O4" s="218" t="s">
        <v>100</v>
      </c>
      <c r="P4" s="223" t="s">
        <v>425</v>
      </c>
      <c r="Q4" s="224" t="s">
        <v>426</v>
      </c>
      <c r="R4" s="224"/>
    </row>
    <row r="5" spans="1:18" ht="36.75" customHeight="1" thickBot="1" x14ac:dyDescent="0.3">
      <c r="A5" s="225" t="s">
        <v>427</v>
      </c>
      <c r="B5" s="225"/>
      <c r="C5" s="225"/>
      <c r="D5" s="225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/>
      <c r="P5" s="228"/>
      <c r="Q5" s="229" t="s">
        <v>428</v>
      </c>
      <c r="R5" s="229" t="s">
        <v>100</v>
      </c>
    </row>
    <row r="6" spans="1:18" s="6" customFormat="1" ht="21" customHeight="1" x14ac:dyDescent="0.25">
      <c r="A6" s="230">
        <v>1</v>
      </c>
      <c r="B6" s="369" t="s">
        <v>379</v>
      </c>
      <c r="C6" s="370">
        <v>1</v>
      </c>
      <c r="D6" s="369" t="s">
        <v>379</v>
      </c>
      <c r="E6" s="369">
        <v>1</v>
      </c>
      <c r="F6" s="369" t="s">
        <v>379</v>
      </c>
      <c r="G6" s="369"/>
      <c r="H6" s="369"/>
      <c r="I6" s="369"/>
      <c r="J6" s="371">
        <v>924</v>
      </c>
      <c r="K6" s="369">
        <v>3801</v>
      </c>
      <c r="L6" s="371" t="s">
        <v>429</v>
      </c>
      <c r="M6" s="369" t="s">
        <v>430</v>
      </c>
      <c r="N6" s="233"/>
      <c r="O6" s="234"/>
      <c r="P6" s="235"/>
      <c r="Q6" s="236"/>
      <c r="R6" s="236"/>
    </row>
    <row r="7" spans="1:18" s="6" customFormat="1" x14ac:dyDescent="0.25">
      <c r="A7" s="237">
        <v>2</v>
      </c>
      <c r="B7" s="372" t="s">
        <v>380</v>
      </c>
      <c r="C7" s="373">
        <v>2</v>
      </c>
      <c r="D7" s="372" t="s">
        <v>431</v>
      </c>
      <c r="E7" s="372">
        <v>2</v>
      </c>
      <c r="F7" s="372" t="s">
        <v>380</v>
      </c>
      <c r="G7" s="372"/>
      <c r="H7" s="372"/>
      <c r="I7" s="372"/>
      <c r="J7" s="374">
        <v>993</v>
      </c>
      <c r="K7" s="374">
        <v>4547</v>
      </c>
      <c r="L7" s="374" t="s">
        <v>432</v>
      </c>
      <c r="M7" s="372" t="s">
        <v>380</v>
      </c>
      <c r="N7" s="242"/>
      <c r="O7" s="243"/>
      <c r="P7" s="235"/>
      <c r="Q7" s="236"/>
      <c r="R7" s="236"/>
    </row>
    <row r="8" spans="1:18" s="6" customFormat="1" x14ac:dyDescent="0.25">
      <c r="A8" s="237">
        <v>3</v>
      </c>
      <c r="B8" s="359" t="s">
        <v>381</v>
      </c>
      <c r="C8" s="360">
        <v>3</v>
      </c>
      <c r="D8" s="359" t="s">
        <v>381</v>
      </c>
      <c r="E8" s="359">
        <v>3</v>
      </c>
      <c r="F8" s="359" t="s">
        <v>381</v>
      </c>
      <c r="G8" s="359"/>
      <c r="H8" s="359"/>
      <c r="I8" s="359"/>
      <c r="J8" s="361">
        <v>1107</v>
      </c>
      <c r="K8" s="359">
        <v>5382</v>
      </c>
      <c r="L8" s="362" t="s">
        <v>433</v>
      </c>
      <c r="M8" s="359" t="s">
        <v>381</v>
      </c>
      <c r="N8" s="242"/>
      <c r="O8" s="243"/>
      <c r="P8" s="235"/>
      <c r="Q8" s="236"/>
      <c r="R8" s="236"/>
    </row>
    <row r="9" spans="1:18" s="6" customFormat="1" x14ac:dyDescent="0.25">
      <c r="A9" s="237">
        <v>4</v>
      </c>
      <c r="B9" s="375" t="s">
        <v>382</v>
      </c>
      <c r="C9" s="376">
        <v>4</v>
      </c>
      <c r="D9" s="375" t="s">
        <v>434</v>
      </c>
      <c r="E9" s="375">
        <v>4</v>
      </c>
      <c r="F9" s="375" t="s">
        <v>435</v>
      </c>
      <c r="G9" s="375"/>
      <c r="H9" s="375"/>
      <c r="I9" s="375"/>
      <c r="J9" s="377">
        <v>510</v>
      </c>
      <c r="K9" s="377">
        <v>2640</v>
      </c>
      <c r="L9" s="378" t="s">
        <v>436</v>
      </c>
      <c r="M9" s="378" t="s">
        <v>436</v>
      </c>
      <c r="N9" s="379" t="s">
        <v>339</v>
      </c>
      <c r="O9" s="380" t="s">
        <v>437</v>
      </c>
      <c r="P9" s="235" t="s">
        <v>438</v>
      </c>
      <c r="Q9" s="236"/>
      <c r="R9" s="236"/>
    </row>
    <row r="10" spans="1:18" s="6" customFormat="1" x14ac:dyDescent="0.25">
      <c r="A10" s="237">
        <v>5</v>
      </c>
      <c r="B10" s="369" t="s">
        <v>439</v>
      </c>
      <c r="C10" s="384">
        <v>5</v>
      </c>
      <c r="D10" s="370" t="s">
        <v>440</v>
      </c>
      <c r="E10" s="369">
        <v>5</v>
      </c>
      <c r="F10" s="369" t="s">
        <v>437</v>
      </c>
      <c r="G10" s="369"/>
      <c r="H10" s="369"/>
      <c r="I10" s="369"/>
      <c r="J10" s="369">
        <v>1004</v>
      </c>
      <c r="K10" s="371">
        <v>4946</v>
      </c>
      <c r="L10" s="369" t="s">
        <v>432</v>
      </c>
      <c r="M10" s="371" t="s">
        <v>437</v>
      </c>
      <c r="N10" s="381"/>
      <c r="O10" s="382"/>
      <c r="P10" s="235"/>
      <c r="Q10" s="236"/>
      <c r="R10" s="236"/>
    </row>
    <row r="11" spans="1:18" x14ac:dyDescent="0.25">
      <c r="A11" s="237">
        <v>6</v>
      </c>
      <c r="B11" s="359" t="s">
        <v>441</v>
      </c>
      <c r="C11" s="385">
        <v>6</v>
      </c>
      <c r="D11" s="360" t="s">
        <v>442</v>
      </c>
      <c r="E11" s="359">
        <v>6</v>
      </c>
      <c r="F11" s="359" t="s">
        <v>442</v>
      </c>
      <c r="G11" s="359"/>
      <c r="H11" s="359"/>
      <c r="I11" s="359"/>
      <c r="J11" s="359">
        <v>1248</v>
      </c>
      <c r="K11" s="361">
        <v>4797</v>
      </c>
      <c r="L11" s="359" t="s">
        <v>443</v>
      </c>
      <c r="M11" s="362" t="s">
        <v>442</v>
      </c>
      <c r="N11" s="240"/>
      <c r="O11" s="243"/>
      <c r="P11" s="235"/>
      <c r="Q11" s="229"/>
      <c r="R11" s="229"/>
    </row>
    <row r="12" spans="1:18" ht="15.75" thickBot="1" x14ac:dyDescent="0.3">
      <c r="A12" s="246">
        <v>7</v>
      </c>
      <c r="B12" s="359" t="s">
        <v>444</v>
      </c>
      <c r="C12" s="385">
        <v>7</v>
      </c>
      <c r="D12" s="360" t="s">
        <v>444</v>
      </c>
      <c r="E12" s="359">
        <v>7</v>
      </c>
      <c r="F12" s="359" t="s">
        <v>444</v>
      </c>
      <c r="G12" s="359"/>
      <c r="H12" s="359"/>
      <c r="I12" s="359"/>
      <c r="J12" s="359">
        <v>1574</v>
      </c>
      <c r="K12" s="361">
        <v>6625</v>
      </c>
      <c r="L12" s="359" t="s">
        <v>445</v>
      </c>
      <c r="M12" s="362" t="s">
        <v>444</v>
      </c>
      <c r="N12" s="248"/>
      <c r="O12" s="249"/>
      <c r="P12" s="235"/>
      <c r="Q12" s="229"/>
      <c r="R12" s="229"/>
    </row>
    <row r="13" spans="1:18" ht="15.75" thickBot="1" x14ac:dyDescent="0.3">
      <c r="A13" s="250" t="s">
        <v>446</v>
      </c>
      <c r="B13" s="250"/>
      <c r="C13" s="250"/>
      <c r="D13" s="250"/>
      <c r="E13" s="251"/>
      <c r="F13" s="251">
        <v>7</v>
      </c>
      <c r="G13" s="251"/>
      <c r="H13" s="251"/>
      <c r="I13" s="251"/>
      <c r="J13" s="251">
        <v>6</v>
      </c>
      <c r="K13" s="251">
        <v>1</v>
      </c>
      <c r="L13" s="251"/>
      <c r="M13" s="251"/>
      <c r="N13" s="251"/>
      <c r="O13" s="252"/>
      <c r="P13" s="253"/>
      <c r="Q13" s="229"/>
      <c r="R13" s="229"/>
    </row>
    <row r="14" spans="1:18" ht="15.75" thickBot="1" x14ac:dyDescent="0.3">
      <c r="A14" s="230">
        <v>1</v>
      </c>
      <c r="B14" s="231" t="s">
        <v>447</v>
      </c>
      <c r="C14" s="386">
        <v>1</v>
      </c>
      <c r="D14" s="359" t="s">
        <v>448</v>
      </c>
      <c r="E14" s="359">
        <v>8</v>
      </c>
      <c r="F14" s="359" t="s">
        <v>449</v>
      </c>
      <c r="G14" s="361"/>
      <c r="H14" s="361"/>
      <c r="I14" s="361"/>
      <c r="J14" s="361">
        <v>563</v>
      </c>
      <c r="K14" s="361">
        <v>2219</v>
      </c>
      <c r="L14" s="361" t="s">
        <v>107</v>
      </c>
      <c r="M14" s="359" t="s">
        <v>449</v>
      </c>
      <c r="P14" s="235"/>
      <c r="Q14" s="229"/>
      <c r="R14" s="229"/>
    </row>
    <row r="15" spans="1:18" ht="15.75" thickBot="1" x14ac:dyDescent="0.3">
      <c r="A15" s="237"/>
      <c r="B15" s="238" t="s">
        <v>450</v>
      </c>
      <c r="C15" s="387"/>
      <c r="D15" s="366" t="s">
        <v>451</v>
      </c>
      <c r="E15" s="368">
        <v>9</v>
      </c>
      <c r="F15" s="366" t="s">
        <v>452</v>
      </c>
      <c r="G15" s="368"/>
      <c r="H15" s="368"/>
      <c r="I15" s="368"/>
      <c r="J15" s="368">
        <v>426</v>
      </c>
      <c r="K15" s="368">
        <v>1721</v>
      </c>
      <c r="L15" s="361" t="s">
        <v>107</v>
      </c>
      <c r="M15" s="359" t="s">
        <v>449</v>
      </c>
      <c r="N15" s="256"/>
      <c r="O15" s="257"/>
      <c r="P15" s="235" t="s">
        <v>743</v>
      </c>
      <c r="Q15" s="229"/>
      <c r="R15" s="229"/>
    </row>
    <row r="16" spans="1:18" x14ac:dyDescent="0.25">
      <c r="A16" s="237"/>
      <c r="B16" s="240"/>
      <c r="C16" s="388"/>
      <c r="D16" s="368"/>
      <c r="E16" s="368">
        <v>10</v>
      </c>
      <c r="F16" s="366" t="s">
        <v>451</v>
      </c>
      <c r="G16" s="368"/>
      <c r="H16" s="368"/>
      <c r="I16" s="368"/>
      <c r="J16" s="368">
        <v>430</v>
      </c>
      <c r="K16" s="368">
        <v>1777</v>
      </c>
      <c r="L16" s="361" t="s">
        <v>107</v>
      </c>
      <c r="M16" s="359" t="s">
        <v>449</v>
      </c>
      <c r="N16" s="256"/>
      <c r="O16" s="257"/>
      <c r="P16" s="235" t="s">
        <v>743</v>
      </c>
      <c r="Q16" s="229"/>
      <c r="R16" s="229"/>
    </row>
    <row r="17" spans="1:18" x14ac:dyDescent="0.25">
      <c r="A17" s="237"/>
      <c r="B17" s="240"/>
      <c r="C17" s="389">
        <v>2</v>
      </c>
      <c r="D17" s="366" t="s">
        <v>453</v>
      </c>
      <c r="E17" s="366">
        <v>11</v>
      </c>
      <c r="F17" s="366" t="s">
        <v>454</v>
      </c>
      <c r="G17" s="368"/>
      <c r="H17" s="368"/>
      <c r="I17" s="368"/>
      <c r="J17" s="368">
        <v>1433</v>
      </c>
      <c r="K17" s="368">
        <v>6027</v>
      </c>
      <c r="L17" s="368" t="s">
        <v>455</v>
      </c>
      <c r="M17" s="390" t="s">
        <v>456</v>
      </c>
      <c r="P17" s="235" t="s">
        <v>122</v>
      </c>
      <c r="Q17" s="229"/>
      <c r="R17" s="229"/>
    </row>
    <row r="18" spans="1:18" x14ac:dyDescent="0.25">
      <c r="A18" s="237"/>
      <c r="B18" s="240"/>
      <c r="C18" s="388"/>
      <c r="D18" s="366" t="s">
        <v>457</v>
      </c>
      <c r="E18" s="391">
        <v>12</v>
      </c>
      <c r="F18" s="366" t="s">
        <v>458</v>
      </c>
      <c r="G18" s="368"/>
      <c r="H18" s="368"/>
      <c r="I18" s="368"/>
      <c r="J18" s="368">
        <v>48</v>
      </c>
      <c r="K18" s="368">
        <v>195</v>
      </c>
      <c r="L18" s="368" t="s">
        <v>455</v>
      </c>
      <c r="M18" s="390" t="s">
        <v>456</v>
      </c>
      <c r="P18" s="235"/>
      <c r="Q18" s="229"/>
      <c r="R18" s="229"/>
    </row>
    <row r="19" spans="1:18" x14ac:dyDescent="0.25">
      <c r="A19" s="511">
        <v>3</v>
      </c>
      <c r="B19" s="363" t="s">
        <v>459</v>
      </c>
      <c r="C19" s="365">
        <v>3</v>
      </c>
      <c r="D19" s="364"/>
      <c r="E19" s="363">
        <v>13</v>
      </c>
      <c r="F19" s="363" t="s">
        <v>460</v>
      </c>
      <c r="G19" s="364"/>
      <c r="H19" s="364"/>
      <c r="I19" s="364"/>
      <c r="J19" s="364">
        <v>669</v>
      </c>
      <c r="K19" s="364">
        <v>2680</v>
      </c>
      <c r="L19" s="194"/>
      <c r="M19" s="194"/>
      <c r="N19" s="364" t="s">
        <v>461</v>
      </c>
      <c r="O19" s="363" t="s">
        <v>462</v>
      </c>
      <c r="P19" s="260"/>
      <c r="Q19" s="229"/>
      <c r="R19" s="229"/>
    </row>
    <row r="20" spans="1:18" x14ac:dyDescent="0.25">
      <c r="A20" s="237"/>
      <c r="B20" s="240"/>
      <c r="C20" s="367">
        <v>4</v>
      </c>
      <c r="D20" s="366" t="s">
        <v>463</v>
      </c>
      <c r="E20" s="366">
        <v>14</v>
      </c>
      <c r="F20" s="366" t="s">
        <v>463</v>
      </c>
      <c r="G20" s="368"/>
      <c r="H20" s="368"/>
      <c r="I20" s="368"/>
      <c r="J20" s="368">
        <v>775</v>
      </c>
      <c r="K20" s="368">
        <v>3262</v>
      </c>
      <c r="L20" s="366" t="s">
        <v>107</v>
      </c>
      <c r="M20" s="390" t="s">
        <v>463</v>
      </c>
      <c r="N20" s="261"/>
      <c r="O20" s="262"/>
      <c r="P20" s="235"/>
      <c r="Q20" s="229"/>
      <c r="R20" s="229"/>
    </row>
    <row r="21" spans="1:18" x14ac:dyDescent="0.25">
      <c r="A21" s="237">
        <v>6</v>
      </c>
      <c r="B21" s="238" t="s">
        <v>464</v>
      </c>
      <c r="C21" s="389">
        <v>5</v>
      </c>
      <c r="D21" s="392" t="s">
        <v>465</v>
      </c>
      <c r="E21" s="366">
        <v>15</v>
      </c>
      <c r="F21" s="392" t="s">
        <v>466</v>
      </c>
      <c r="G21" s="368"/>
      <c r="H21" s="368"/>
      <c r="I21" s="368"/>
      <c r="J21" s="368">
        <v>189</v>
      </c>
      <c r="K21" s="368">
        <v>841</v>
      </c>
      <c r="L21" s="393" t="s">
        <v>467</v>
      </c>
      <c r="M21" s="394" t="s">
        <v>468</v>
      </c>
      <c r="N21" s="264"/>
      <c r="O21" s="265"/>
      <c r="P21" s="266"/>
      <c r="Q21" s="229"/>
      <c r="R21" s="229"/>
    </row>
    <row r="22" spans="1:18" x14ac:dyDescent="0.25">
      <c r="A22" s="237"/>
      <c r="B22" s="240"/>
      <c r="C22" s="388"/>
      <c r="D22" s="368"/>
      <c r="E22" s="368">
        <v>16</v>
      </c>
      <c r="F22" s="368" t="s">
        <v>232</v>
      </c>
      <c r="G22" s="368"/>
      <c r="H22" s="368"/>
      <c r="I22" s="368"/>
      <c r="J22" s="368">
        <v>473</v>
      </c>
      <c r="K22" s="368">
        <v>1990</v>
      </c>
      <c r="L22" s="368" t="s">
        <v>469</v>
      </c>
      <c r="M22" s="366" t="s">
        <v>470</v>
      </c>
      <c r="N22" s="264"/>
      <c r="O22" s="265"/>
      <c r="P22" s="266"/>
      <c r="Q22" s="229"/>
      <c r="R22" s="229"/>
    </row>
    <row r="23" spans="1:18" ht="15.75" thickBot="1" x14ac:dyDescent="0.3">
      <c r="A23" s="246"/>
      <c r="B23" s="248"/>
      <c r="C23" s="395">
        <v>6</v>
      </c>
      <c r="D23" s="396" t="s">
        <v>468</v>
      </c>
      <c r="E23" s="396">
        <v>17</v>
      </c>
      <c r="F23" s="397" t="s">
        <v>468</v>
      </c>
      <c r="G23" s="396"/>
      <c r="H23" s="396"/>
      <c r="I23" s="396"/>
      <c r="J23" s="396">
        <v>335</v>
      </c>
      <c r="K23" s="396">
        <v>1520</v>
      </c>
      <c r="L23" s="396" t="s">
        <v>471</v>
      </c>
      <c r="M23" s="397" t="s">
        <v>468</v>
      </c>
      <c r="N23" s="267" t="s">
        <v>436</v>
      </c>
      <c r="O23" s="268" t="s">
        <v>436</v>
      </c>
      <c r="P23" s="260"/>
      <c r="Q23" s="229"/>
      <c r="R23" s="229"/>
    </row>
    <row r="24" spans="1:18" ht="15.75" thickBot="1" x14ac:dyDescent="0.3">
      <c r="A24" s="250" t="s">
        <v>472</v>
      </c>
      <c r="B24" s="250"/>
      <c r="C24" s="250"/>
      <c r="D24" s="250"/>
      <c r="E24" s="251"/>
      <c r="F24" s="251">
        <v>6</v>
      </c>
      <c r="G24" s="251"/>
      <c r="H24" s="251"/>
      <c r="I24" s="251"/>
      <c r="J24" s="251">
        <v>6</v>
      </c>
      <c r="K24" s="251">
        <v>0</v>
      </c>
      <c r="L24" s="251"/>
      <c r="M24" s="251"/>
      <c r="N24" s="251"/>
      <c r="O24" s="252"/>
      <c r="P24" s="253"/>
      <c r="Q24" s="229"/>
      <c r="R24" s="229"/>
    </row>
    <row r="25" spans="1:18" x14ac:dyDescent="0.25">
      <c r="A25" s="230">
        <v>1</v>
      </c>
      <c r="B25" s="231" t="s">
        <v>473</v>
      </c>
      <c r="C25" s="254">
        <v>1</v>
      </c>
      <c r="D25" s="231" t="s">
        <v>474</v>
      </c>
      <c r="E25" s="231">
        <v>18</v>
      </c>
      <c r="F25" s="231" t="s">
        <v>473</v>
      </c>
      <c r="G25" s="232"/>
      <c r="H25" s="232"/>
      <c r="I25" s="232"/>
      <c r="J25" s="232">
        <v>679</v>
      </c>
      <c r="K25" s="232">
        <v>2987</v>
      </c>
      <c r="L25" s="232"/>
      <c r="M25" s="269" t="s">
        <v>436</v>
      </c>
      <c r="N25" s="258" t="s">
        <v>190</v>
      </c>
      <c r="O25" s="270" t="s">
        <v>384</v>
      </c>
      <c r="P25" s="235" t="s">
        <v>139</v>
      </c>
      <c r="Q25" s="229"/>
      <c r="R25" s="229"/>
    </row>
    <row r="26" spans="1:18" x14ac:dyDescent="0.25">
      <c r="A26" s="237">
        <v>2</v>
      </c>
      <c r="B26" s="238" t="s">
        <v>475</v>
      </c>
      <c r="C26" s="258"/>
      <c r="D26" s="240"/>
      <c r="E26" s="240">
        <v>19</v>
      </c>
      <c r="F26" s="238" t="s">
        <v>475</v>
      </c>
      <c r="G26" s="240"/>
      <c r="H26" s="240"/>
      <c r="I26" s="240"/>
      <c r="J26" s="240">
        <v>309</v>
      </c>
      <c r="K26" s="240">
        <v>1257</v>
      </c>
      <c r="L26" s="240"/>
      <c r="M26" s="244" t="s">
        <v>436</v>
      </c>
      <c r="N26" s="258"/>
      <c r="O26" s="270"/>
      <c r="P26" s="235" t="s">
        <v>147</v>
      </c>
      <c r="Q26" s="229"/>
      <c r="R26" s="229"/>
    </row>
    <row r="27" spans="1:18" x14ac:dyDescent="0.25">
      <c r="A27" s="237"/>
      <c r="B27" s="240"/>
      <c r="C27" s="389">
        <v>2</v>
      </c>
      <c r="D27" s="366" t="s">
        <v>476</v>
      </c>
      <c r="E27" s="366">
        <v>20</v>
      </c>
      <c r="F27" s="366" t="s">
        <v>477</v>
      </c>
      <c r="G27" s="368"/>
      <c r="H27" s="368"/>
      <c r="I27" s="368"/>
      <c r="J27" s="368">
        <v>418</v>
      </c>
      <c r="K27" s="368">
        <v>1725</v>
      </c>
      <c r="L27" s="398" t="s">
        <v>209</v>
      </c>
      <c r="M27" s="399" t="s">
        <v>477</v>
      </c>
      <c r="N27" s="272"/>
      <c r="O27" s="271"/>
      <c r="P27" s="235"/>
      <c r="Q27" s="229"/>
      <c r="R27" s="229"/>
    </row>
    <row r="28" spans="1:18" x14ac:dyDescent="0.25">
      <c r="A28" s="237"/>
      <c r="B28" s="238" t="s">
        <v>478</v>
      </c>
      <c r="C28" s="388"/>
      <c r="D28" s="368"/>
      <c r="E28" s="368">
        <v>21</v>
      </c>
      <c r="F28" s="366" t="s">
        <v>479</v>
      </c>
      <c r="G28" s="368"/>
      <c r="H28" s="368"/>
      <c r="I28" s="368"/>
      <c r="J28" s="368">
        <v>28</v>
      </c>
      <c r="K28" s="368">
        <v>125</v>
      </c>
      <c r="L28" s="400"/>
      <c r="M28" s="399"/>
      <c r="N28" s="272"/>
      <c r="O28" s="271"/>
      <c r="P28" s="235"/>
      <c r="Q28" s="229"/>
      <c r="R28" s="229"/>
    </row>
    <row r="29" spans="1:18" x14ac:dyDescent="0.25">
      <c r="A29" s="237">
        <v>3</v>
      </c>
      <c r="B29" s="238" t="s">
        <v>480</v>
      </c>
      <c r="C29" s="389">
        <v>3</v>
      </c>
      <c r="D29" s="366" t="s">
        <v>481</v>
      </c>
      <c r="E29" s="366">
        <v>22</v>
      </c>
      <c r="F29" s="366" t="s">
        <v>482</v>
      </c>
      <c r="G29" s="368"/>
      <c r="H29" s="368"/>
      <c r="I29" s="368"/>
      <c r="J29" s="368">
        <v>420</v>
      </c>
      <c r="K29" s="368">
        <v>1650</v>
      </c>
      <c r="L29" s="368" t="s">
        <v>483</v>
      </c>
      <c r="M29" s="401" t="s">
        <v>482</v>
      </c>
      <c r="N29" s="273"/>
      <c r="O29" s="274"/>
      <c r="P29" s="266"/>
      <c r="Q29" s="229"/>
      <c r="R29" s="229"/>
    </row>
    <row r="30" spans="1:18" x14ac:dyDescent="0.25">
      <c r="A30" s="237"/>
      <c r="B30" s="238" t="s">
        <v>484</v>
      </c>
      <c r="C30" s="387"/>
      <c r="D30" s="368"/>
      <c r="E30" s="368">
        <v>23</v>
      </c>
      <c r="F30" s="366" t="s">
        <v>485</v>
      </c>
      <c r="G30" s="368"/>
      <c r="H30" s="368"/>
      <c r="I30" s="368"/>
      <c r="J30" s="368">
        <v>19</v>
      </c>
      <c r="K30" s="368">
        <v>77</v>
      </c>
      <c r="L30" s="368" t="s">
        <v>483</v>
      </c>
      <c r="M30" s="401" t="s">
        <v>482</v>
      </c>
      <c r="N30" s="273"/>
      <c r="O30" s="274"/>
      <c r="P30" s="266" t="s">
        <v>122</v>
      </c>
      <c r="Q30" s="229"/>
      <c r="R30" s="229"/>
    </row>
    <row r="31" spans="1:18" x14ac:dyDescent="0.25">
      <c r="A31" s="237"/>
      <c r="B31" s="240"/>
      <c r="C31" s="388"/>
      <c r="D31" s="368"/>
      <c r="E31" s="366">
        <v>24</v>
      </c>
      <c r="F31" s="366" t="s">
        <v>230</v>
      </c>
      <c r="G31" s="368"/>
      <c r="H31" s="368"/>
      <c r="I31" s="368"/>
      <c r="J31" s="368">
        <v>274</v>
      </c>
      <c r="K31" s="368">
        <v>1171</v>
      </c>
      <c r="L31" s="368" t="s">
        <v>750</v>
      </c>
      <c r="M31" s="401" t="s">
        <v>482</v>
      </c>
      <c r="N31" s="273"/>
      <c r="O31" s="274"/>
      <c r="P31" s="266" t="s">
        <v>139</v>
      </c>
      <c r="Q31" s="229"/>
      <c r="R31" s="229"/>
    </row>
    <row r="32" spans="1:18" x14ac:dyDescent="0.25">
      <c r="A32" s="237">
        <v>4</v>
      </c>
      <c r="B32" s="238" t="s">
        <v>486</v>
      </c>
      <c r="C32" s="389">
        <v>4</v>
      </c>
      <c r="D32" s="402" t="s">
        <v>744</v>
      </c>
      <c r="E32" s="368">
        <v>25</v>
      </c>
      <c r="F32" s="366" t="s">
        <v>487</v>
      </c>
      <c r="G32" s="368"/>
      <c r="H32" s="368"/>
      <c r="I32" s="368"/>
      <c r="J32" s="368">
        <v>369</v>
      </c>
      <c r="K32" s="368">
        <v>1657</v>
      </c>
      <c r="L32" s="368" t="s">
        <v>343</v>
      </c>
      <c r="M32" s="368" t="s">
        <v>488</v>
      </c>
      <c r="N32" s="275"/>
      <c r="O32" s="276"/>
      <c r="P32" s="235" t="s">
        <v>141</v>
      </c>
      <c r="Q32" s="229"/>
      <c r="R32" s="229"/>
    </row>
    <row r="33" spans="1:18" x14ac:dyDescent="0.25">
      <c r="A33" s="237"/>
      <c r="B33" s="240"/>
      <c r="C33" s="387"/>
      <c r="D33" s="403"/>
      <c r="E33" s="366">
        <v>26</v>
      </c>
      <c r="F33" s="368" t="s">
        <v>488</v>
      </c>
      <c r="G33" s="368"/>
      <c r="H33" s="368"/>
      <c r="I33" s="368"/>
      <c r="J33" s="368">
        <v>705</v>
      </c>
      <c r="K33" s="368">
        <v>2944</v>
      </c>
      <c r="L33" s="368" t="s">
        <v>343</v>
      </c>
      <c r="M33" s="368" t="s">
        <v>488</v>
      </c>
      <c r="N33" s="275"/>
      <c r="O33" s="276"/>
      <c r="P33" s="260"/>
      <c r="Q33" s="229"/>
      <c r="R33" s="229"/>
    </row>
    <row r="34" spans="1:18" x14ac:dyDescent="0.25">
      <c r="A34" s="237"/>
      <c r="B34" s="240"/>
      <c r="C34" s="387"/>
      <c r="D34" s="403"/>
      <c r="E34" s="368">
        <v>27</v>
      </c>
      <c r="F34" s="366" t="s">
        <v>489</v>
      </c>
      <c r="G34" s="368"/>
      <c r="H34" s="368"/>
      <c r="I34" s="368"/>
      <c r="J34" s="368">
        <v>131</v>
      </c>
      <c r="K34" s="368">
        <v>609</v>
      </c>
      <c r="L34" s="368" t="s">
        <v>343</v>
      </c>
      <c r="M34" s="368" t="s">
        <v>488</v>
      </c>
      <c r="N34" s="275"/>
      <c r="O34" s="276"/>
      <c r="P34" s="235" t="s">
        <v>141</v>
      </c>
      <c r="Q34" s="229"/>
      <c r="R34" s="229"/>
    </row>
    <row r="35" spans="1:18" x14ac:dyDescent="0.25">
      <c r="A35" s="237"/>
      <c r="B35" s="240"/>
      <c r="C35" s="387"/>
      <c r="D35" s="403"/>
      <c r="E35" s="366">
        <v>28</v>
      </c>
      <c r="F35" s="366" t="s">
        <v>490</v>
      </c>
      <c r="G35" s="368"/>
      <c r="H35" s="368"/>
      <c r="I35" s="368"/>
      <c r="J35" s="368">
        <v>324</v>
      </c>
      <c r="K35" s="368">
        <v>1617</v>
      </c>
      <c r="L35" s="368" t="s">
        <v>343</v>
      </c>
      <c r="M35" s="368" t="s">
        <v>488</v>
      </c>
      <c r="N35" s="275"/>
      <c r="O35" s="276"/>
      <c r="P35" s="235" t="s">
        <v>491</v>
      </c>
      <c r="Q35" s="229"/>
      <c r="R35" s="229"/>
    </row>
    <row r="36" spans="1:18" x14ac:dyDescent="0.25">
      <c r="A36" s="237"/>
      <c r="B36" s="240"/>
      <c r="C36" s="388"/>
      <c r="D36" s="404"/>
      <c r="E36" s="368">
        <v>29</v>
      </c>
      <c r="F36" s="366" t="s">
        <v>492</v>
      </c>
      <c r="G36" s="368"/>
      <c r="H36" s="368"/>
      <c r="I36" s="368"/>
      <c r="J36" s="368">
        <v>139</v>
      </c>
      <c r="K36" s="368">
        <v>588</v>
      </c>
      <c r="L36" s="368" t="s">
        <v>343</v>
      </c>
      <c r="M36" s="368" t="s">
        <v>488</v>
      </c>
      <c r="N36" s="275"/>
      <c r="O36" s="276"/>
      <c r="P36" s="235" t="s">
        <v>139</v>
      </c>
      <c r="Q36" s="229"/>
      <c r="R36" s="229"/>
    </row>
    <row r="37" spans="1:18" x14ac:dyDescent="0.25">
      <c r="A37" s="237">
        <v>5</v>
      </c>
      <c r="B37" s="238" t="s">
        <v>493</v>
      </c>
      <c r="C37" s="259">
        <v>5</v>
      </c>
      <c r="D37" s="238" t="s">
        <v>494</v>
      </c>
      <c r="E37" s="238">
        <v>30</v>
      </c>
      <c r="F37" s="238" t="s">
        <v>495</v>
      </c>
      <c r="G37" s="240"/>
      <c r="H37" s="240"/>
      <c r="I37" s="240"/>
      <c r="J37" s="240">
        <v>458</v>
      </c>
      <c r="K37" s="240">
        <v>2685</v>
      </c>
      <c r="L37" s="240"/>
      <c r="M37" s="244" t="s">
        <v>436</v>
      </c>
      <c r="N37" s="405" t="s">
        <v>125</v>
      </c>
      <c r="O37" s="406" t="s">
        <v>496</v>
      </c>
      <c r="P37" s="235" t="s">
        <v>497</v>
      </c>
      <c r="Q37" s="229"/>
      <c r="R37" s="229"/>
    </row>
    <row r="38" spans="1:18" x14ac:dyDescent="0.25">
      <c r="A38" s="237"/>
      <c r="B38" s="240"/>
      <c r="C38" s="255"/>
      <c r="D38" s="238" t="s">
        <v>498</v>
      </c>
      <c r="E38" s="240">
        <v>31</v>
      </c>
      <c r="F38" s="238" t="s">
        <v>499</v>
      </c>
      <c r="G38" s="240"/>
      <c r="H38" s="240"/>
      <c r="I38" s="240"/>
      <c r="J38" s="240">
        <v>110</v>
      </c>
      <c r="K38" s="240">
        <v>579</v>
      </c>
      <c r="L38" s="240"/>
      <c r="M38" s="244" t="s">
        <v>436</v>
      </c>
      <c r="N38" s="405"/>
      <c r="O38" s="406"/>
      <c r="P38" s="235" t="s">
        <v>500</v>
      </c>
      <c r="Q38" s="229"/>
      <c r="R38" s="229"/>
    </row>
    <row r="39" spans="1:18" x14ac:dyDescent="0.25">
      <c r="A39" s="237"/>
      <c r="B39" s="240"/>
      <c r="C39" s="255"/>
      <c r="D39" s="238" t="s">
        <v>501</v>
      </c>
      <c r="E39" s="238">
        <v>32</v>
      </c>
      <c r="F39" s="240" t="s">
        <v>502</v>
      </c>
      <c r="G39" s="240"/>
      <c r="H39" s="240"/>
      <c r="I39" s="240"/>
      <c r="J39" s="240">
        <v>50</v>
      </c>
      <c r="K39" s="240">
        <v>268</v>
      </c>
      <c r="L39" s="240"/>
      <c r="M39" s="244" t="s">
        <v>436</v>
      </c>
      <c r="N39" s="405"/>
      <c r="O39" s="406"/>
      <c r="P39" s="235" t="s">
        <v>503</v>
      </c>
      <c r="Q39" s="229"/>
      <c r="R39" s="229"/>
    </row>
    <row r="40" spans="1:18" x14ac:dyDescent="0.25">
      <c r="A40" s="237"/>
      <c r="B40" s="240"/>
      <c r="C40" s="255"/>
      <c r="D40" s="240"/>
      <c r="E40" s="240">
        <v>33</v>
      </c>
      <c r="F40" s="238" t="s">
        <v>504</v>
      </c>
      <c r="G40" s="240"/>
      <c r="H40" s="240"/>
      <c r="I40" s="240"/>
      <c r="J40" s="240">
        <v>86</v>
      </c>
      <c r="K40" s="240">
        <v>414</v>
      </c>
      <c r="L40" s="240"/>
      <c r="M40" s="244" t="s">
        <v>436</v>
      </c>
      <c r="N40" s="405"/>
      <c r="O40" s="406"/>
      <c r="P40" s="235" t="s">
        <v>505</v>
      </c>
      <c r="Q40" s="229"/>
      <c r="R40" s="229"/>
    </row>
    <row r="41" spans="1:18" x14ac:dyDescent="0.25">
      <c r="A41" s="237"/>
      <c r="B41" s="240"/>
      <c r="C41" s="258"/>
      <c r="D41" s="240"/>
      <c r="E41" s="238">
        <v>34</v>
      </c>
      <c r="F41" s="238" t="s">
        <v>501</v>
      </c>
      <c r="G41" s="240"/>
      <c r="H41" s="240"/>
      <c r="I41" s="240"/>
      <c r="J41" s="240">
        <v>94</v>
      </c>
      <c r="K41" s="240">
        <v>491</v>
      </c>
      <c r="L41" s="240"/>
      <c r="M41" s="244" t="s">
        <v>436</v>
      </c>
      <c r="N41" s="405"/>
      <c r="O41" s="406"/>
      <c r="P41" s="235" t="s">
        <v>506</v>
      </c>
      <c r="Q41" s="229"/>
      <c r="R41" s="229"/>
    </row>
    <row r="42" spans="1:18" x14ac:dyDescent="0.25">
      <c r="A42" s="237">
        <v>6</v>
      </c>
      <c r="B42" s="238" t="s">
        <v>507</v>
      </c>
      <c r="C42" s="389">
        <v>6</v>
      </c>
      <c r="D42" s="366" t="s">
        <v>412</v>
      </c>
      <c r="E42" s="368">
        <v>35</v>
      </c>
      <c r="F42" s="366" t="s">
        <v>508</v>
      </c>
      <c r="G42" s="366"/>
      <c r="H42" s="366"/>
      <c r="I42" s="366"/>
      <c r="J42" s="368">
        <v>215</v>
      </c>
      <c r="K42" s="368">
        <v>920</v>
      </c>
      <c r="L42" s="393" t="s">
        <v>342</v>
      </c>
      <c r="M42" s="394" t="s">
        <v>564</v>
      </c>
      <c r="N42" s="264"/>
      <c r="O42" s="265"/>
      <c r="P42" s="266" t="s">
        <v>147</v>
      </c>
      <c r="Q42" s="229"/>
      <c r="R42" s="229"/>
    </row>
    <row r="43" spans="1:18" x14ac:dyDescent="0.25">
      <c r="A43" s="237"/>
      <c r="B43" s="240"/>
      <c r="C43" s="387"/>
      <c r="D43" s="366" t="s">
        <v>510</v>
      </c>
      <c r="E43" s="366">
        <v>36</v>
      </c>
      <c r="F43" s="366" t="s">
        <v>383</v>
      </c>
      <c r="G43" s="366"/>
      <c r="H43" s="366"/>
      <c r="I43" s="366"/>
      <c r="J43" s="368">
        <v>105</v>
      </c>
      <c r="K43" s="368">
        <v>510</v>
      </c>
      <c r="L43" s="393" t="s">
        <v>342</v>
      </c>
      <c r="M43" s="394" t="s">
        <v>564</v>
      </c>
      <c r="N43" s="264"/>
      <c r="O43" s="265"/>
      <c r="P43" s="266" t="s">
        <v>147</v>
      </c>
      <c r="Q43" s="229"/>
      <c r="R43" s="229"/>
    </row>
    <row r="44" spans="1:18" x14ac:dyDescent="0.25">
      <c r="A44" s="237"/>
      <c r="B44" s="240"/>
      <c r="C44" s="387"/>
      <c r="D44" s="366" t="s">
        <v>511</v>
      </c>
      <c r="E44" s="368">
        <v>37</v>
      </c>
      <c r="F44" s="366" t="s">
        <v>512</v>
      </c>
      <c r="G44" s="366"/>
      <c r="H44" s="366"/>
      <c r="I44" s="366"/>
      <c r="J44" s="368">
        <v>43</v>
      </c>
      <c r="K44" s="368">
        <v>209</v>
      </c>
      <c r="L44" s="393" t="s">
        <v>342</v>
      </c>
      <c r="M44" s="394" t="s">
        <v>564</v>
      </c>
      <c r="N44" s="264"/>
      <c r="O44" s="265"/>
      <c r="P44" s="266" t="s">
        <v>147</v>
      </c>
      <c r="Q44" s="229"/>
      <c r="R44" s="229"/>
    </row>
    <row r="45" spans="1:18" x14ac:dyDescent="0.25">
      <c r="A45" s="237"/>
      <c r="B45" s="240"/>
      <c r="C45" s="387"/>
      <c r="D45" s="368"/>
      <c r="E45" s="366">
        <v>38</v>
      </c>
      <c r="F45" s="366" t="s">
        <v>385</v>
      </c>
      <c r="G45" s="366"/>
      <c r="H45" s="366"/>
      <c r="I45" s="366"/>
      <c r="J45" s="368">
        <v>109</v>
      </c>
      <c r="K45" s="368">
        <v>505</v>
      </c>
      <c r="L45" s="393" t="s">
        <v>342</v>
      </c>
      <c r="M45" s="394" t="s">
        <v>564</v>
      </c>
      <c r="N45" s="264"/>
      <c r="O45" s="265"/>
      <c r="P45" s="266" t="s">
        <v>147</v>
      </c>
      <c r="Q45" s="229"/>
      <c r="R45" s="229"/>
    </row>
    <row r="46" spans="1:18" x14ac:dyDescent="0.25">
      <c r="A46" s="237"/>
      <c r="B46" s="240"/>
      <c r="C46" s="387"/>
      <c r="D46" s="368"/>
      <c r="E46" s="368">
        <v>39</v>
      </c>
      <c r="F46" s="366" t="s">
        <v>386</v>
      </c>
      <c r="G46" s="366"/>
      <c r="H46" s="366"/>
      <c r="I46" s="366"/>
      <c r="J46" s="368">
        <v>59</v>
      </c>
      <c r="K46" s="368">
        <v>296</v>
      </c>
      <c r="L46" s="393" t="s">
        <v>342</v>
      </c>
      <c r="M46" s="394" t="s">
        <v>564</v>
      </c>
      <c r="N46" s="264"/>
      <c r="O46" s="265"/>
      <c r="P46" s="266" t="s">
        <v>147</v>
      </c>
      <c r="Q46" s="229"/>
      <c r="R46" s="229"/>
    </row>
    <row r="47" spans="1:18" x14ac:dyDescent="0.25">
      <c r="A47" s="237"/>
      <c r="B47" s="240"/>
      <c r="C47" s="387"/>
      <c r="D47" s="368"/>
      <c r="E47" s="366">
        <v>40</v>
      </c>
      <c r="F47" s="366" t="s">
        <v>387</v>
      </c>
      <c r="G47" s="366"/>
      <c r="H47" s="366"/>
      <c r="I47" s="366"/>
      <c r="J47" s="368">
        <v>112</v>
      </c>
      <c r="K47" s="368">
        <v>474</v>
      </c>
      <c r="L47" s="393" t="s">
        <v>342</v>
      </c>
      <c r="M47" s="394" t="s">
        <v>564</v>
      </c>
      <c r="N47" s="264"/>
      <c r="O47" s="265"/>
      <c r="P47" s="266" t="s">
        <v>147</v>
      </c>
      <c r="Q47" s="229"/>
      <c r="R47" s="229"/>
    </row>
    <row r="48" spans="1:18" ht="15" customHeight="1" x14ac:dyDescent="0.25">
      <c r="A48" s="237"/>
      <c r="B48" s="240"/>
      <c r="C48" s="388"/>
      <c r="D48" s="368"/>
      <c r="E48" s="368">
        <v>41</v>
      </c>
      <c r="F48" s="366" t="s">
        <v>388</v>
      </c>
      <c r="G48" s="366"/>
      <c r="H48" s="366"/>
      <c r="I48" s="366"/>
      <c r="J48" s="368">
        <v>102</v>
      </c>
      <c r="K48" s="368">
        <v>594</v>
      </c>
      <c r="L48" s="393" t="s">
        <v>342</v>
      </c>
      <c r="M48" s="394" t="s">
        <v>564</v>
      </c>
      <c r="N48" s="264"/>
      <c r="O48" s="265"/>
      <c r="P48" s="266" t="s">
        <v>147</v>
      </c>
      <c r="Q48" s="229"/>
      <c r="R48" s="229"/>
    </row>
    <row r="49" spans="1:18" ht="15" customHeight="1" x14ac:dyDescent="0.25">
      <c r="A49" s="237">
        <v>7</v>
      </c>
      <c r="B49" s="238" t="s">
        <v>514</v>
      </c>
      <c r="C49" s="389">
        <v>7</v>
      </c>
      <c r="D49" s="467" t="s">
        <v>515</v>
      </c>
      <c r="E49" s="372">
        <v>42</v>
      </c>
      <c r="F49" s="372" t="s">
        <v>389</v>
      </c>
      <c r="G49" s="374"/>
      <c r="H49" s="374"/>
      <c r="I49" s="374"/>
      <c r="J49" s="374">
        <v>558</v>
      </c>
      <c r="K49" s="374">
        <v>2378</v>
      </c>
      <c r="L49" s="374" t="s">
        <v>516</v>
      </c>
      <c r="M49" s="372" t="s">
        <v>389</v>
      </c>
      <c r="N49" s="470"/>
      <c r="O49" s="471"/>
      <c r="P49" s="235"/>
      <c r="Q49" s="229"/>
      <c r="R49" s="229"/>
    </row>
    <row r="50" spans="1:18" ht="15" customHeight="1" x14ac:dyDescent="0.25">
      <c r="A50" s="237"/>
      <c r="B50" s="240"/>
      <c r="C50" s="388"/>
      <c r="D50" s="468"/>
      <c r="E50" s="374">
        <v>43</v>
      </c>
      <c r="F50" s="372" t="s">
        <v>391</v>
      </c>
      <c r="G50" s="374"/>
      <c r="H50" s="374"/>
      <c r="I50" s="374"/>
      <c r="J50" s="469">
        <v>344</v>
      </c>
      <c r="K50" s="374">
        <v>1571</v>
      </c>
      <c r="L50" s="374" t="s">
        <v>516</v>
      </c>
      <c r="M50" s="372" t="s">
        <v>389</v>
      </c>
      <c r="N50" s="470"/>
      <c r="O50" s="471"/>
      <c r="P50" s="235" t="s">
        <v>139</v>
      </c>
      <c r="Q50" s="229"/>
      <c r="R50" s="229"/>
    </row>
    <row r="51" spans="1:18" ht="15" customHeight="1" x14ac:dyDescent="0.25">
      <c r="A51" s="237">
        <v>8</v>
      </c>
      <c r="B51" s="238" t="s">
        <v>478</v>
      </c>
      <c r="C51" s="259">
        <v>8</v>
      </c>
      <c r="D51" s="261" t="s">
        <v>517</v>
      </c>
      <c r="E51" s="261">
        <v>44</v>
      </c>
      <c r="F51" s="261" t="s">
        <v>518</v>
      </c>
      <c r="G51" s="261"/>
      <c r="H51" s="261"/>
      <c r="I51" s="261"/>
      <c r="J51" s="214">
        <v>347</v>
      </c>
      <c r="K51" s="261">
        <v>1507</v>
      </c>
      <c r="L51" s="214"/>
      <c r="M51" s="472" t="s">
        <v>436</v>
      </c>
      <c r="N51" s="473" t="s">
        <v>339</v>
      </c>
      <c r="O51" s="474" t="s">
        <v>392</v>
      </c>
      <c r="P51" s="235" t="s">
        <v>519</v>
      </c>
      <c r="Q51" s="229"/>
      <c r="R51" s="229"/>
    </row>
    <row r="52" spans="1:18" x14ac:dyDescent="0.25">
      <c r="A52" s="237"/>
      <c r="B52" s="240"/>
      <c r="C52" s="255"/>
      <c r="D52" s="261" t="s">
        <v>520</v>
      </c>
      <c r="E52" s="214">
        <v>45</v>
      </c>
      <c r="F52" s="261" t="s">
        <v>393</v>
      </c>
      <c r="G52" s="261"/>
      <c r="H52" s="261"/>
      <c r="I52" s="261"/>
      <c r="J52" s="214">
        <v>93</v>
      </c>
      <c r="K52" s="214">
        <v>457</v>
      </c>
      <c r="L52" s="214"/>
      <c r="M52" s="472" t="s">
        <v>436</v>
      </c>
      <c r="N52" s="473" t="s">
        <v>339</v>
      </c>
      <c r="O52" s="475"/>
      <c r="P52" s="235" t="s">
        <v>521</v>
      </c>
      <c r="Q52" s="229"/>
      <c r="R52" s="229"/>
    </row>
    <row r="53" spans="1:18" x14ac:dyDescent="0.25">
      <c r="A53" s="237"/>
      <c r="B53" s="240"/>
      <c r="C53" s="255"/>
      <c r="D53" s="261" t="s">
        <v>522</v>
      </c>
      <c r="E53" s="261">
        <v>46</v>
      </c>
      <c r="F53" s="261" t="s">
        <v>394</v>
      </c>
      <c r="G53" s="261"/>
      <c r="H53" s="261"/>
      <c r="I53" s="261"/>
      <c r="J53" s="214">
        <v>100</v>
      </c>
      <c r="K53" s="214">
        <v>475</v>
      </c>
      <c r="L53" s="214"/>
      <c r="M53" s="472" t="s">
        <v>436</v>
      </c>
      <c r="N53" s="473" t="s">
        <v>339</v>
      </c>
      <c r="O53" s="475"/>
      <c r="P53" s="235" t="s">
        <v>523</v>
      </c>
      <c r="Q53" s="229"/>
      <c r="R53" s="229"/>
    </row>
    <row r="54" spans="1:18" x14ac:dyDescent="0.25">
      <c r="A54" s="237"/>
      <c r="B54" s="240"/>
      <c r="C54" s="255"/>
      <c r="D54" s="214"/>
      <c r="E54" s="214">
        <v>47</v>
      </c>
      <c r="F54" s="261" t="s">
        <v>524</v>
      </c>
      <c r="G54" s="261"/>
      <c r="H54" s="261"/>
      <c r="I54" s="261"/>
      <c r="J54" s="214">
        <v>143</v>
      </c>
      <c r="K54" s="214">
        <v>569</v>
      </c>
      <c r="L54" s="214"/>
      <c r="M54" s="472" t="s">
        <v>436</v>
      </c>
      <c r="N54" s="473" t="s">
        <v>339</v>
      </c>
      <c r="O54" s="475"/>
      <c r="P54" s="235" t="s">
        <v>513</v>
      </c>
      <c r="Q54" s="229"/>
      <c r="R54" s="229"/>
    </row>
    <row r="55" spans="1:18" x14ac:dyDescent="0.25">
      <c r="A55" s="237"/>
      <c r="B55" s="240"/>
      <c r="C55" s="255"/>
      <c r="D55" s="214"/>
      <c r="E55" s="261">
        <v>48</v>
      </c>
      <c r="F55" s="261" t="s">
        <v>395</v>
      </c>
      <c r="G55" s="261"/>
      <c r="H55" s="261"/>
      <c r="I55" s="261"/>
      <c r="J55" s="214">
        <v>53</v>
      </c>
      <c r="K55" s="214">
        <v>176</v>
      </c>
      <c r="L55" s="214"/>
      <c r="M55" s="472" t="s">
        <v>436</v>
      </c>
      <c r="N55" s="472" t="s">
        <v>339</v>
      </c>
      <c r="O55" s="475"/>
      <c r="P55" s="235" t="s">
        <v>525</v>
      </c>
      <c r="Q55" s="229"/>
      <c r="R55" s="229"/>
    </row>
    <row r="56" spans="1:18" x14ac:dyDescent="0.25">
      <c r="A56" s="237"/>
      <c r="B56" s="240"/>
      <c r="C56" s="258"/>
      <c r="D56" s="214"/>
      <c r="E56" s="214">
        <v>49</v>
      </c>
      <c r="F56" s="261" t="s">
        <v>396</v>
      </c>
      <c r="G56" s="261"/>
      <c r="H56" s="261"/>
      <c r="I56" s="261"/>
      <c r="J56" s="214">
        <v>61</v>
      </c>
      <c r="K56" s="214">
        <v>272</v>
      </c>
      <c r="L56" s="214"/>
      <c r="M56" s="472" t="s">
        <v>436</v>
      </c>
      <c r="N56" s="472" t="s">
        <v>339</v>
      </c>
      <c r="O56" s="476"/>
      <c r="P56" s="235" t="s">
        <v>503</v>
      </c>
      <c r="Q56" s="229"/>
      <c r="R56" s="229"/>
    </row>
    <row r="57" spans="1:18" x14ac:dyDescent="0.25">
      <c r="A57" s="237">
        <v>9</v>
      </c>
      <c r="B57" s="238" t="s">
        <v>526</v>
      </c>
      <c r="C57" s="239">
        <v>9</v>
      </c>
      <c r="D57" s="214"/>
      <c r="E57" s="261">
        <v>50</v>
      </c>
      <c r="F57" s="261" t="s">
        <v>390</v>
      </c>
      <c r="G57" s="261"/>
      <c r="H57" s="261"/>
      <c r="I57" s="261"/>
      <c r="J57" s="214">
        <v>569</v>
      </c>
      <c r="K57" s="214">
        <v>2857</v>
      </c>
      <c r="L57" s="214"/>
      <c r="M57" s="472" t="s">
        <v>436</v>
      </c>
      <c r="N57" s="477" t="s">
        <v>339</v>
      </c>
      <c r="O57" s="262" t="s">
        <v>389</v>
      </c>
      <c r="P57" s="235" t="s">
        <v>519</v>
      </c>
      <c r="Q57" s="229"/>
      <c r="R57" s="229"/>
    </row>
    <row r="58" spans="1:18" x14ac:dyDescent="0.25">
      <c r="A58" s="237">
        <v>10</v>
      </c>
      <c r="B58" s="238" t="s">
        <v>527</v>
      </c>
      <c r="C58" s="389">
        <v>10</v>
      </c>
      <c r="D58" s="407" t="s">
        <v>528</v>
      </c>
      <c r="E58" s="368">
        <v>51</v>
      </c>
      <c r="F58" s="366" t="s">
        <v>529</v>
      </c>
      <c r="G58" s="368"/>
      <c r="H58" s="368"/>
      <c r="I58" s="368"/>
      <c r="J58" s="368">
        <v>117</v>
      </c>
      <c r="K58" s="368">
        <v>491</v>
      </c>
      <c r="L58" s="368" t="s">
        <v>533</v>
      </c>
      <c r="M58" s="366" t="s">
        <v>534</v>
      </c>
      <c r="N58" s="282"/>
      <c r="O58" s="283"/>
      <c r="P58" s="235" t="s">
        <v>139</v>
      </c>
      <c r="Q58" s="229"/>
      <c r="R58" s="229"/>
    </row>
    <row r="59" spans="1:18" x14ac:dyDescent="0.25">
      <c r="A59" s="237">
        <v>11</v>
      </c>
      <c r="B59" s="238" t="s">
        <v>532</v>
      </c>
      <c r="C59" s="388"/>
      <c r="D59" s="408"/>
      <c r="E59" s="366">
        <v>52</v>
      </c>
      <c r="F59" s="366" t="s">
        <v>531</v>
      </c>
      <c r="G59" s="368"/>
      <c r="H59" s="368"/>
      <c r="I59" s="368"/>
      <c r="J59" s="368">
        <v>281</v>
      </c>
      <c r="K59" s="368">
        <v>1129</v>
      </c>
      <c r="L59" s="368" t="s">
        <v>533</v>
      </c>
      <c r="M59" s="366" t="s">
        <v>534</v>
      </c>
      <c r="N59" s="282"/>
      <c r="O59" s="283"/>
      <c r="P59" s="235" t="s">
        <v>535</v>
      </c>
      <c r="Q59" s="229" t="s">
        <v>536</v>
      </c>
      <c r="R59" s="229" t="s">
        <v>531</v>
      </c>
    </row>
    <row r="60" spans="1:18" ht="15.75" thickBot="1" x14ac:dyDescent="0.3">
      <c r="A60" s="246"/>
      <c r="B60" s="247"/>
      <c r="C60" s="284"/>
      <c r="D60" s="248"/>
      <c r="E60" s="247"/>
      <c r="F60" s="247"/>
      <c r="G60" s="247" t="s">
        <v>532</v>
      </c>
      <c r="H60" s="248">
        <v>1815</v>
      </c>
      <c r="I60" s="248">
        <v>7434</v>
      </c>
      <c r="J60" s="248"/>
      <c r="K60" s="248"/>
      <c r="L60" s="248"/>
      <c r="M60" s="247"/>
      <c r="N60" s="267" t="s">
        <v>24</v>
      </c>
      <c r="O60" s="285" t="s">
        <v>24</v>
      </c>
      <c r="P60" s="235"/>
      <c r="Q60" s="229"/>
      <c r="R60" s="229"/>
    </row>
    <row r="61" spans="1:18" ht="15.75" thickBot="1" x14ac:dyDescent="0.3">
      <c r="A61" s="250" t="s">
        <v>537</v>
      </c>
      <c r="B61" s="250"/>
      <c r="C61" s="250"/>
      <c r="D61" s="250"/>
      <c r="E61" s="251"/>
      <c r="F61" s="251">
        <v>10</v>
      </c>
      <c r="G61" s="251"/>
      <c r="H61" s="251"/>
      <c r="I61" s="251"/>
      <c r="J61" s="251">
        <v>6</v>
      </c>
      <c r="K61" s="251">
        <v>4</v>
      </c>
      <c r="L61" s="251"/>
      <c r="M61" s="251"/>
      <c r="N61" s="251"/>
      <c r="O61" s="252"/>
      <c r="P61" s="253"/>
      <c r="Q61" s="229"/>
      <c r="R61" s="229"/>
    </row>
    <row r="62" spans="1:18" ht="15.75" thickBot="1" x14ac:dyDescent="0.3">
      <c r="A62" s="230">
        <v>1</v>
      </c>
      <c r="B62" s="231" t="s">
        <v>538</v>
      </c>
      <c r="C62" s="254">
        <v>1</v>
      </c>
      <c r="D62" s="286" t="s">
        <v>539</v>
      </c>
      <c r="E62" s="231">
        <v>53</v>
      </c>
      <c r="F62" s="286" t="s">
        <v>540</v>
      </c>
      <c r="G62" s="232"/>
      <c r="H62" s="232"/>
      <c r="I62" s="232"/>
      <c r="J62" s="232">
        <v>438</v>
      </c>
      <c r="K62" s="232">
        <v>1933</v>
      </c>
      <c r="L62" s="269" t="s">
        <v>436</v>
      </c>
      <c r="M62" s="269" t="s">
        <v>436</v>
      </c>
      <c r="N62" s="287" t="s">
        <v>294</v>
      </c>
      <c r="O62" s="288" t="s">
        <v>541</v>
      </c>
      <c r="P62" s="266" t="s">
        <v>542</v>
      </c>
      <c r="Q62" s="229"/>
      <c r="R62" s="229"/>
    </row>
    <row r="63" spans="1:18" ht="15.75" thickBot="1" x14ac:dyDescent="0.3">
      <c r="A63" s="237"/>
      <c r="B63" s="240"/>
      <c r="C63" s="255"/>
      <c r="D63" s="263" t="s">
        <v>543</v>
      </c>
      <c r="E63" s="240">
        <v>54</v>
      </c>
      <c r="F63" s="263" t="s">
        <v>544</v>
      </c>
      <c r="G63" s="240"/>
      <c r="H63" s="240"/>
      <c r="I63" s="240"/>
      <c r="J63" s="240">
        <v>70</v>
      </c>
      <c r="K63" s="240">
        <v>283</v>
      </c>
      <c r="L63" s="244" t="s">
        <v>436</v>
      </c>
      <c r="M63" s="244" t="s">
        <v>436</v>
      </c>
      <c r="N63" s="287" t="s">
        <v>294</v>
      </c>
      <c r="O63" s="288" t="s">
        <v>541</v>
      </c>
      <c r="P63" s="266" t="s">
        <v>506</v>
      </c>
      <c r="Q63" s="229"/>
      <c r="R63" s="229"/>
    </row>
    <row r="64" spans="1:18" ht="15.75" thickBot="1" x14ac:dyDescent="0.3">
      <c r="A64" s="237"/>
      <c r="B64" s="240"/>
      <c r="C64" s="255"/>
      <c r="D64" s="263" t="s">
        <v>545</v>
      </c>
      <c r="E64" s="238">
        <v>55</v>
      </c>
      <c r="F64" s="263" t="s">
        <v>546</v>
      </c>
      <c r="G64" s="240"/>
      <c r="H64" s="240"/>
      <c r="I64" s="240"/>
      <c r="J64" s="240">
        <v>7</v>
      </c>
      <c r="K64" s="240">
        <v>39</v>
      </c>
      <c r="L64" s="244" t="s">
        <v>436</v>
      </c>
      <c r="M64" s="244" t="s">
        <v>436</v>
      </c>
      <c r="N64" s="287" t="s">
        <v>294</v>
      </c>
      <c r="O64" s="288" t="s">
        <v>541</v>
      </c>
      <c r="P64" s="266" t="s">
        <v>497</v>
      </c>
      <c r="Q64" s="229"/>
      <c r="R64" s="229"/>
    </row>
    <row r="65" spans="1:18" x14ac:dyDescent="0.25">
      <c r="A65" s="237"/>
      <c r="B65" s="240"/>
      <c r="C65" s="255"/>
      <c r="D65" s="263" t="s">
        <v>547</v>
      </c>
      <c r="E65" s="240">
        <v>56</v>
      </c>
      <c r="F65" s="263" t="s">
        <v>548</v>
      </c>
      <c r="G65" s="240"/>
      <c r="H65" s="240"/>
      <c r="I65" s="240"/>
      <c r="J65" s="240">
        <v>65</v>
      </c>
      <c r="K65" s="240">
        <v>252</v>
      </c>
      <c r="L65" s="244" t="s">
        <v>436</v>
      </c>
      <c r="M65" s="244" t="s">
        <v>436</v>
      </c>
      <c r="N65" s="287" t="s">
        <v>294</v>
      </c>
      <c r="O65" s="288" t="s">
        <v>541</v>
      </c>
      <c r="P65" s="266" t="s">
        <v>549</v>
      </c>
      <c r="Q65" s="229"/>
      <c r="R65" s="229"/>
    </row>
    <row r="66" spans="1:18" x14ac:dyDescent="0.25">
      <c r="A66" s="237"/>
      <c r="B66" s="240"/>
      <c r="C66" s="255"/>
      <c r="D66" s="240"/>
      <c r="E66" s="238">
        <v>57</v>
      </c>
      <c r="F66" s="263" t="s">
        <v>550</v>
      </c>
      <c r="G66" s="240"/>
      <c r="H66" s="240"/>
      <c r="I66" s="240"/>
      <c r="J66" s="240">
        <v>43</v>
      </c>
      <c r="K66" s="240">
        <v>201</v>
      </c>
      <c r="L66" s="244" t="s">
        <v>436</v>
      </c>
      <c r="M66" s="244" t="s">
        <v>436</v>
      </c>
      <c r="N66" s="287" t="s">
        <v>294</v>
      </c>
      <c r="O66" s="289" t="s">
        <v>541</v>
      </c>
      <c r="P66" s="266" t="s">
        <v>497</v>
      </c>
      <c r="Q66" s="229"/>
      <c r="R66" s="229"/>
    </row>
    <row r="67" spans="1:18" x14ac:dyDescent="0.25">
      <c r="A67" s="237"/>
      <c r="B67" s="240"/>
      <c r="C67" s="255"/>
      <c r="D67" s="240"/>
      <c r="E67" s="240">
        <v>58</v>
      </c>
      <c r="F67" s="263" t="s">
        <v>551</v>
      </c>
      <c r="G67" s="240"/>
      <c r="H67" s="240"/>
      <c r="I67" s="240"/>
      <c r="J67" s="240">
        <v>9</v>
      </c>
      <c r="K67" s="240">
        <v>35</v>
      </c>
      <c r="L67" s="244" t="s">
        <v>436</v>
      </c>
      <c r="M67" s="244" t="s">
        <v>436</v>
      </c>
      <c r="N67" s="287" t="s">
        <v>294</v>
      </c>
      <c r="O67" s="289" t="s">
        <v>541</v>
      </c>
      <c r="P67" s="266" t="s">
        <v>552</v>
      </c>
      <c r="Q67" s="229"/>
      <c r="R67" s="229"/>
    </row>
    <row r="68" spans="1:18" x14ac:dyDescent="0.25">
      <c r="A68" s="237"/>
      <c r="B68" s="240"/>
      <c r="C68" s="255"/>
      <c r="D68" s="240"/>
      <c r="E68" s="238">
        <v>59</v>
      </c>
      <c r="F68" s="263" t="s">
        <v>553</v>
      </c>
      <c r="G68" s="240"/>
      <c r="H68" s="240"/>
      <c r="I68" s="240"/>
      <c r="J68" s="240">
        <v>121</v>
      </c>
      <c r="K68" s="240">
        <v>540</v>
      </c>
      <c r="L68" s="244" t="s">
        <v>436</v>
      </c>
      <c r="M68" s="244" t="s">
        <v>436</v>
      </c>
      <c r="N68" s="287" t="s">
        <v>294</v>
      </c>
      <c r="O68" s="289" t="s">
        <v>541</v>
      </c>
      <c r="P68" s="266" t="s">
        <v>497</v>
      </c>
      <c r="Q68" s="229"/>
      <c r="R68" s="229"/>
    </row>
    <row r="69" spans="1:18" x14ac:dyDescent="0.25">
      <c r="A69" s="237">
        <v>2</v>
      </c>
      <c r="B69" s="238" t="s">
        <v>554</v>
      </c>
      <c r="C69" s="255"/>
      <c r="D69" s="240"/>
      <c r="E69" s="240">
        <v>60</v>
      </c>
      <c r="F69" s="263" t="s">
        <v>555</v>
      </c>
      <c r="G69" s="240"/>
      <c r="H69" s="240"/>
      <c r="I69" s="240"/>
      <c r="J69" s="240">
        <v>574</v>
      </c>
      <c r="K69" s="240">
        <v>2683</v>
      </c>
      <c r="L69" s="244" t="s">
        <v>436</v>
      </c>
      <c r="M69" s="244" t="s">
        <v>436</v>
      </c>
      <c r="N69" s="287" t="s">
        <v>294</v>
      </c>
      <c r="O69" s="289" t="s">
        <v>541</v>
      </c>
      <c r="P69" s="266" t="s">
        <v>556</v>
      </c>
      <c r="Q69" s="229"/>
      <c r="R69" s="229"/>
    </row>
    <row r="70" spans="1:18" x14ac:dyDescent="0.25">
      <c r="A70" s="237"/>
      <c r="B70" s="240"/>
      <c r="C70" s="255"/>
      <c r="D70" s="240"/>
      <c r="E70" s="238">
        <v>61</v>
      </c>
      <c r="F70" s="263" t="s">
        <v>557</v>
      </c>
      <c r="G70" s="240"/>
      <c r="H70" s="240"/>
      <c r="I70" s="240"/>
      <c r="J70" s="240">
        <v>196</v>
      </c>
      <c r="K70" s="240">
        <v>881</v>
      </c>
      <c r="L70" s="244" t="s">
        <v>436</v>
      </c>
      <c r="M70" s="244" t="s">
        <v>436</v>
      </c>
      <c r="N70" s="287" t="s">
        <v>294</v>
      </c>
      <c r="O70" s="289" t="s">
        <v>541</v>
      </c>
      <c r="P70" s="266" t="s">
        <v>549</v>
      </c>
      <c r="Q70" s="229"/>
      <c r="R70" s="229"/>
    </row>
    <row r="71" spans="1:18" x14ac:dyDescent="0.25">
      <c r="A71" s="237"/>
      <c r="B71" s="240"/>
      <c r="C71" s="255"/>
      <c r="D71" s="240"/>
      <c r="E71" s="240">
        <v>62</v>
      </c>
      <c r="F71" s="263" t="s">
        <v>558</v>
      </c>
      <c r="G71" s="240"/>
      <c r="H71" s="240"/>
      <c r="I71" s="240"/>
      <c r="J71" s="240">
        <v>97</v>
      </c>
      <c r="K71" s="240">
        <v>446</v>
      </c>
      <c r="L71" s="244" t="s">
        <v>436</v>
      </c>
      <c r="M71" s="244" t="s">
        <v>436</v>
      </c>
      <c r="N71" s="287" t="s">
        <v>294</v>
      </c>
      <c r="O71" s="289" t="s">
        <v>541</v>
      </c>
      <c r="P71" s="266" t="s">
        <v>559</v>
      </c>
      <c r="Q71" s="229"/>
      <c r="R71" s="229"/>
    </row>
    <row r="72" spans="1:18" x14ac:dyDescent="0.25">
      <c r="A72" s="237"/>
      <c r="B72" s="240"/>
      <c r="C72" s="258"/>
      <c r="D72" s="240"/>
      <c r="E72" s="238">
        <v>63</v>
      </c>
      <c r="F72" s="263" t="s">
        <v>560</v>
      </c>
      <c r="G72" s="240"/>
      <c r="H72" s="240"/>
      <c r="I72" s="240"/>
      <c r="J72" s="240">
        <v>72</v>
      </c>
      <c r="K72" s="240">
        <v>354</v>
      </c>
      <c r="L72" s="244" t="s">
        <v>436</v>
      </c>
      <c r="M72" s="244" t="s">
        <v>436</v>
      </c>
      <c r="N72" s="287" t="s">
        <v>294</v>
      </c>
      <c r="O72" s="289" t="s">
        <v>541</v>
      </c>
      <c r="P72" s="266" t="s">
        <v>497</v>
      </c>
      <c r="Q72" s="229"/>
      <c r="R72" s="229"/>
    </row>
    <row r="73" spans="1:18" x14ac:dyDescent="0.25">
      <c r="A73" s="237">
        <v>3</v>
      </c>
      <c r="B73" s="238" t="s">
        <v>561</v>
      </c>
      <c r="C73" s="239">
        <v>2</v>
      </c>
      <c r="D73" s="263" t="s">
        <v>562</v>
      </c>
      <c r="E73" s="240">
        <v>64</v>
      </c>
      <c r="F73" s="263" t="s">
        <v>563</v>
      </c>
      <c r="G73" s="240"/>
      <c r="H73" s="240"/>
      <c r="I73" s="240"/>
      <c r="J73" s="240">
        <v>203</v>
      </c>
      <c r="K73" s="240">
        <v>886</v>
      </c>
      <c r="L73" s="244" t="s">
        <v>436</v>
      </c>
      <c r="M73" s="244" t="s">
        <v>436</v>
      </c>
      <c r="N73" s="297" t="s">
        <v>340</v>
      </c>
      <c r="O73" s="289" t="s">
        <v>570</v>
      </c>
      <c r="P73" s="266"/>
      <c r="Q73" s="229"/>
      <c r="R73" s="229"/>
    </row>
    <row r="74" spans="1:18" s="1" customFormat="1" ht="30" x14ac:dyDescent="0.25">
      <c r="A74" s="290"/>
      <c r="B74" s="239"/>
      <c r="C74" s="239">
        <v>3</v>
      </c>
      <c r="D74" s="291" t="s">
        <v>565</v>
      </c>
      <c r="E74" s="292">
        <v>65</v>
      </c>
      <c r="F74" s="293" t="s">
        <v>566</v>
      </c>
      <c r="G74" s="239"/>
      <c r="H74" s="239"/>
      <c r="I74" s="239"/>
      <c r="J74" s="239">
        <v>561</v>
      </c>
      <c r="K74" s="239">
        <v>2320</v>
      </c>
      <c r="L74" s="239" t="s">
        <v>436</v>
      </c>
      <c r="M74" s="239" t="s">
        <v>436</v>
      </c>
      <c r="N74" s="297" t="s">
        <v>340</v>
      </c>
      <c r="O74" s="289" t="s">
        <v>570</v>
      </c>
      <c r="P74" s="294"/>
      <c r="Q74" s="295"/>
      <c r="R74" s="295"/>
    </row>
    <row r="75" spans="1:18" x14ac:dyDescent="0.25">
      <c r="A75" s="237">
        <v>4</v>
      </c>
      <c r="B75" s="238" t="s">
        <v>567</v>
      </c>
      <c r="C75" s="279">
        <v>4</v>
      </c>
      <c r="D75" s="296"/>
      <c r="E75" s="240">
        <v>66</v>
      </c>
      <c r="F75" s="263" t="s">
        <v>568</v>
      </c>
      <c r="G75" s="240"/>
      <c r="H75" s="240"/>
      <c r="I75" s="240"/>
      <c r="J75" s="240">
        <v>387</v>
      </c>
      <c r="K75" s="240">
        <v>1709</v>
      </c>
      <c r="L75" s="238" t="s">
        <v>569</v>
      </c>
      <c r="M75" s="238" t="s">
        <v>570</v>
      </c>
      <c r="N75" s="297" t="s">
        <v>340</v>
      </c>
      <c r="O75" s="289" t="s">
        <v>570</v>
      </c>
      <c r="P75" s="266"/>
      <c r="Q75" s="229"/>
      <c r="R75" s="229"/>
    </row>
    <row r="76" spans="1:18" x14ac:dyDescent="0.25">
      <c r="A76" s="237"/>
      <c r="B76" s="240"/>
      <c r="C76" s="280"/>
      <c r="D76" s="298"/>
      <c r="E76" s="238">
        <v>67</v>
      </c>
      <c r="F76" s="263" t="s">
        <v>571</v>
      </c>
      <c r="G76" s="240"/>
      <c r="H76" s="240"/>
      <c r="I76" s="240"/>
      <c r="J76" s="240">
        <v>114</v>
      </c>
      <c r="K76" s="240">
        <v>500</v>
      </c>
      <c r="L76" s="244" t="s">
        <v>436</v>
      </c>
      <c r="M76" s="244" t="s">
        <v>436</v>
      </c>
      <c r="N76" s="297" t="s">
        <v>340</v>
      </c>
      <c r="O76" s="289" t="s">
        <v>570</v>
      </c>
      <c r="P76" s="266" t="s">
        <v>523</v>
      </c>
      <c r="Q76" s="229"/>
      <c r="R76" s="229"/>
    </row>
    <row r="77" spans="1:18" x14ac:dyDescent="0.25">
      <c r="A77" s="237"/>
      <c r="B77" s="240"/>
      <c r="C77" s="280"/>
      <c r="D77" s="298"/>
      <c r="E77" s="240">
        <v>68</v>
      </c>
      <c r="F77" s="263" t="s">
        <v>572</v>
      </c>
      <c r="G77" s="240"/>
      <c r="H77" s="240"/>
      <c r="I77" s="240"/>
      <c r="J77" s="240">
        <v>145</v>
      </c>
      <c r="K77" s="240">
        <v>568</v>
      </c>
      <c r="L77" s="244" t="s">
        <v>436</v>
      </c>
      <c r="M77" s="244" t="s">
        <v>436</v>
      </c>
      <c r="N77" s="297" t="s">
        <v>340</v>
      </c>
      <c r="O77" s="289" t="s">
        <v>570</v>
      </c>
      <c r="P77" s="266" t="s">
        <v>745</v>
      </c>
      <c r="Q77" s="229"/>
      <c r="R77" s="229"/>
    </row>
    <row r="78" spans="1:18" x14ac:dyDescent="0.25">
      <c r="A78" s="237"/>
      <c r="B78" s="240"/>
      <c r="C78" s="281"/>
      <c r="D78" s="299"/>
      <c r="E78" s="238">
        <v>69</v>
      </c>
      <c r="F78" s="263" t="s">
        <v>573</v>
      </c>
      <c r="G78" s="240"/>
      <c r="H78" s="240"/>
      <c r="I78" s="240"/>
      <c r="J78" s="240">
        <v>179</v>
      </c>
      <c r="K78" s="240">
        <v>775</v>
      </c>
      <c r="L78" s="244" t="s">
        <v>436</v>
      </c>
      <c r="M78" s="244" t="s">
        <v>436</v>
      </c>
      <c r="N78" s="297" t="s">
        <v>340</v>
      </c>
      <c r="O78" s="289" t="s">
        <v>570</v>
      </c>
      <c r="P78" s="266" t="s">
        <v>141</v>
      </c>
      <c r="Q78" s="229"/>
      <c r="R78" s="229"/>
    </row>
    <row r="79" spans="1:18" x14ac:dyDescent="0.25">
      <c r="A79" s="237">
        <v>5</v>
      </c>
      <c r="B79" s="238" t="s">
        <v>574</v>
      </c>
      <c r="C79" s="259">
        <v>5</v>
      </c>
      <c r="D79" s="409" t="s">
        <v>575</v>
      </c>
      <c r="E79" s="368">
        <v>70</v>
      </c>
      <c r="F79" s="366" t="s">
        <v>576</v>
      </c>
      <c r="G79" s="368"/>
      <c r="H79" s="368"/>
      <c r="I79" s="368"/>
      <c r="J79" s="368">
        <v>400</v>
      </c>
      <c r="K79" s="368">
        <v>1831</v>
      </c>
      <c r="L79" s="366" t="s">
        <v>746</v>
      </c>
      <c r="M79" s="366" t="s">
        <v>564</v>
      </c>
      <c r="N79" s="300"/>
      <c r="O79" s="301"/>
      <c r="P79" s="235" t="s">
        <v>122</v>
      </c>
      <c r="Q79" s="229"/>
      <c r="R79" s="229"/>
    </row>
    <row r="80" spans="1:18" x14ac:dyDescent="0.25">
      <c r="A80" s="237"/>
      <c r="B80" s="240"/>
      <c r="C80" s="258"/>
      <c r="D80" s="410"/>
      <c r="E80" s="366">
        <v>71</v>
      </c>
      <c r="F80" s="366" t="s">
        <v>564</v>
      </c>
      <c r="G80" s="368"/>
      <c r="H80" s="368"/>
      <c r="I80" s="368"/>
      <c r="J80" s="368">
        <v>875</v>
      </c>
      <c r="K80" s="368">
        <v>3621</v>
      </c>
      <c r="L80" s="366" t="s">
        <v>746</v>
      </c>
      <c r="M80" s="366" t="s">
        <v>564</v>
      </c>
      <c r="N80" s="300"/>
      <c r="O80" s="301"/>
      <c r="P80" s="235"/>
      <c r="Q80" s="229"/>
      <c r="R80" s="229"/>
    </row>
    <row r="81" spans="1:18" x14ac:dyDescent="0.25">
      <c r="A81" s="237">
        <v>6</v>
      </c>
      <c r="B81" s="238" t="s">
        <v>56</v>
      </c>
      <c r="C81" s="259">
        <v>6</v>
      </c>
      <c r="D81" s="263" t="s">
        <v>577</v>
      </c>
      <c r="E81" s="238"/>
      <c r="F81" s="240"/>
      <c r="G81" s="238" t="s">
        <v>56</v>
      </c>
      <c r="H81" s="238">
        <v>1187</v>
      </c>
      <c r="I81" s="238">
        <v>5103</v>
      </c>
      <c r="J81" s="240"/>
      <c r="K81" s="238"/>
      <c r="L81" s="241"/>
      <c r="M81" s="238"/>
      <c r="N81" s="268"/>
      <c r="O81" s="302"/>
      <c r="P81" s="235"/>
      <c r="Q81" s="229"/>
      <c r="R81" s="229"/>
    </row>
    <row r="82" spans="1:18" x14ac:dyDescent="0.25">
      <c r="A82" s="237"/>
      <c r="B82" s="240"/>
      <c r="C82" s="255"/>
      <c r="D82" s="263" t="s">
        <v>578</v>
      </c>
      <c r="E82" s="240">
        <v>72</v>
      </c>
      <c r="F82" s="263" t="s">
        <v>579</v>
      </c>
      <c r="G82" s="238"/>
      <c r="H82" s="238"/>
      <c r="I82" s="238"/>
      <c r="J82" s="240">
        <v>9</v>
      </c>
      <c r="K82" s="240">
        <v>35</v>
      </c>
      <c r="L82" s="244" t="s">
        <v>436</v>
      </c>
      <c r="M82" s="244" t="s">
        <v>436</v>
      </c>
      <c r="N82" s="267" t="s">
        <v>190</v>
      </c>
      <c r="O82" s="279" t="s">
        <v>580</v>
      </c>
      <c r="P82" s="235" t="s">
        <v>525</v>
      </c>
      <c r="Q82" s="229"/>
      <c r="R82" s="229"/>
    </row>
    <row r="83" spans="1:18" x14ac:dyDescent="0.25">
      <c r="A83" s="237"/>
      <c r="B83" s="240"/>
      <c r="C83" s="255"/>
      <c r="D83" s="263" t="s">
        <v>581</v>
      </c>
      <c r="E83" s="240">
        <v>73</v>
      </c>
      <c r="F83" s="263" t="s">
        <v>582</v>
      </c>
      <c r="G83" s="238"/>
      <c r="H83" s="238"/>
      <c r="I83" s="238"/>
      <c r="J83" s="240">
        <v>150</v>
      </c>
      <c r="K83" s="240">
        <v>620</v>
      </c>
      <c r="L83" s="244" t="s">
        <v>436</v>
      </c>
      <c r="M83" s="244" t="s">
        <v>436</v>
      </c>
      <c r="N83" s="267" t="s">
        <v>190</v>
      </c>
      <c r="O83" s="280"/>
      <c r="P83" s="235" t="s">
        <v>503</v>
      </c>
      <c r="Q83" s="229"/>
      <c r="R83" s="229"/>
    </row>
    <row r="84" spans="1:18" x14ac:dyDescent="0.25">
      <c r="A84" s="237"/>
      <c r="B84" s="240"/>
      <c r="C84" s="255"/>
      <c r="D84" s="263" t="s">
        <v>583</v>
      </c>
      <c r="E84" s="240">
        <v>74</v>
      </c>
      <c r="F84" s="263" t="s">
        <v>584</v>
      </c>
      <c r="G84" s="238"/>
      <c r="H84" s="238"/>
      <c r="I84" s="238"/>
      <c r="J84" s="240">
        <v>9</v>
      </c>
      <c r="K84" s="240">
        <v>32</v>
      </c>
      <c r="L84" s="244" t="s">
        <v>436</v>
      </c>
      <c r="M84" s="244" t="s">
        <v>436</v>
      </c>
      <c r="N84" s="267" t="s">
        <v>190</v>
      </c>
      <c r="O84" s="280"/>
      <c r="P84" s="235" t="s">
        <v>525</v>
      </c>
      <c r="Q84" s="229"/>
      <c r="R84" s="229"/>
    </row>
    <row r="85" spans="1:18" x14ac:dyDescent="0.25">
      <c r="A85" s="237"/>
      <c r="B85" s="240"/>
      <c r="C85" s="255"/>
      <c r="D85" s="263" t="s">
        <v>585</v>
      </c>
      <c r="E85" s="240">
        <v>75</v>
      </c>
      <c r="F85" s="263" t="s">
        <v>586</v>
      </c>
      <c r="G85" s="238"/>
      <c r="H85" s="238"/>
      <c r="I85" s="238"/>
      <c r="J85" s="240">
        <v>131</v>
      </c>
      <c r="K85" s="240">
        <v>646</v>
      </c>
      <c r="L85" s="244" t="s">
        <v>436</v>
      </c>
      <c r="M85" s="244" t="s">
        <v>436</v>
      </c>
      <c r="N85" s="267" t="s">
        <v>190</v>
      </c>
      <c r="O85" s="280"/>
      <c r="Q85" s="229"/>
      <c r="R85" s="229"/>
    </row>
    <row r="86" spans="1:18" x14ac:dyDescent="0.25">
      <c r="A86" s="237"/>
      <c r="B86" s="240"/>
      <c r="C86" s="255"/>
      <c r="D86" s="240"/>
      <c r="E86" s="240">
        <v>76</v>
      </c>
      <c r="F86" s="263" t="s">
        <v>587</v>
      </c>
      <c r="G86" s="238"/>
      <c r="H86" s="238"/>
      <c r="I86" s="238"/>
      <c r="J86" s="240">
        <v>343</v>
      </c>
      <c r="K86" s="240">
        <v>1403</v>
      </c>
      <c r="L86" s="244" t="s">
        <v>436</v>
      </c>
      <c r="M86" s="244" t="s">
        <v>436</v>
      </c>
      <c r="N86" s="267" t="s">
        <v>190</v>
      </c>
      <c r="O86" s="280"/>
      <c r="P86" s="235" t="s">
        <v>503</v>
      </c>
      <c r="Q86" s="229"/>
      <c r="R86" s="229"/>
    </row>
    <row r="87" spans="1:18" x14ac:dyDescent="0.25">
      <c r="A87" s="237">
        <v>7</v>
      </c>
      <c r="B87" s="238" t="s">
        <v>588</v>
      </c>
      <c r="C87" s="255"/>
      <c r="D87" s="240"/>
      <c r="E87" s="240">
        <v>77</v>
      </c>
      <c r="F87" s="263" t="s">
        <v>589</v>
      </c>
      <c r="G87" s="238"/>
      <c r="H87" s="238"/>
      <c r="I87" s="238"/>
      <c r="J87" s="240">
        <v>258</v>
      </c>
      <c r="K87" s="240">
        <v>1121</v>
      </c>
      <c r="L87" s="244" t="s">
        <v>436</v>
      </c>
      <c r="M87" s="244" t="s">
        <v>436</v>
      </c>
      <c r="N87" s="267" t="s">
        <v>190</v>
      </c>
      <c r="O87" s="280"/>
      <c r="P87" s="235" t="s">
        <v>525</v>
      </c>
      <c r="Q87" s="229"/>
      <c r="R87" s="229"/>
    </row>
    <row r="88" spans="1:18" x14ac:dyDescent="0.25">
      <c r="A88" s="237"/>
      <c r="B88" s="240"/>
      <c r="C88" s="255"/>
      <c r="D88" s="240"/>
      <c r="E88" s="240">
        <v>78</v>
      </c>
      <c r="F88" s="263" t="s">
        <v>590</v>
      </c>
      <c r="G88" s="238"/>
      <c r="H88" s="238"/>
      <c r="I88" s="238"/>
      <c r="J88" s="240">
        <v>119</v>
      </c>
      <c r="K88" s="240">
        <v>508</v>
      </c>
      <c r="L88" s="244" t="s">
        <v>436</v>
      </c>
      <c r="M88" s="244" t="s">
        <v>436</v>
      </c>
      <c r="N88" s="267" t="s">
        <v>190</v>
      </c>
      <c r="O88" s="280"/>
      <c r="P88" s="235" t="s">
        <v>525</v>
      </c>
      <c r="Q88" s="229"/>
      <c r="R88" s="229"/>
    </row>
    <row r="89" spans="1:18" x14ac:dyDescent="0.25">
      <c r="A89" s="237"/>
      <c r="B89" s="240"/>
      <c r="C89" s="255"/>
      <c r="D89" s="240"/>
      <c r="E89" s="240">
        <v>79</v>
      </c>
      <c r="F89" s="263" t="s">
        <v>591</v>
      </c>
      <c r="G89" s="238"/>
      <c r="H89" s="238"/>
      <c r="I89" s="238"/>
      <c r="J89" s="240">
        <v>60</v>
      </c>
      <c r="K89" s="240">
        <v>292</v>
      </c>
      <c r="L89" s="244" t="s">
        <v>436</v>
      </c>
      <c r="M89" s="244" t="s">
        <v>436</v>
      </c>
      <c r="N89" s="267" t="s">
        <v>190</v>
      </c>
      <c r="O89" s="280"/>
      <c r="P89" s="235" t="s">
        <v>491</v>
      </c>
      <c r="Q89" s="229"/>
      <c r="R89" s="229"/>
    </row>
    <row r="90" spans="1:18" x14ac:dyDescent="0.25">
      <c r="A90" s="237"/>
      <c r="B90" s="240"/>
      <c r="C90" s="255"/>
      <c r="D90" s="240"/>
      <c r="E90" s="240">
        <v>80</v>
      </c>
      <c r="F90" s="263" t="s">
        <v>592</v>
      </c>
      <c r="G90" s="238"/>
      <c r="H90" s="238"/>
      <c r="I90" s="238"/>
      <c r="J90" s="240">
        <v>608</v>
      </c>
      <c r="K90" s="240">
        <v>2557</v>
      </c>
      <c r="L90" s="244" t="s">
        <v>436</v>
      </c>
      <c r="M90" s="244" t="s">
        <v>436</v>
      </c>
      <c r="N90" s="267" t="s">
        <v>190</v>
      </c>
      <c r="O90" s="280"/>
      <c r="P90" s="235" t="s">
        <v>521</v>
      </c>
      <c r="Q90" s="229"/>
      <c r="R90" s="229"/>
    </row>
    <row r="91" spans="1:18" ht="15.75" thickBot="1" x14ac:dyDescent="0.3">
      <c r="A91" s="246"/>
      <c r="B91" s="248"/>
      <c r="C91" s="303"/>
      <c r="D91" s="248"/>
      <c r="E91" s="248">
        <v>81</v>
      </c>
      <c r="F91" s="304" t="s">
        <v>593</v>
      </c>
      <c r="G91" s="247"/>
      <c r="H91" s="247"/>
      <c r="I91" s="247"/>
      <c r="J91" s="248">
        <v>66</v>
      </c>
      <c r="K91" s="248">
        <v>255</v>
      </c>
      <c r="L91" s="267" t="s">
        <v>436</v>
      </c>
      <c r="M91" s="267" t="s">
        <v>436</v>
      </c>
      <c r="N91" s="267" t="s">
        <v>190</v>
      </c>
      <c r="O91" s="305"/>
      <c r="P91" s="235" t="s">
        <v>139</v>
      </c>
      <c r="Q91" s="229"/>
      <c r="R91" s="229"/>
    </row>
    <row r="92" spans="1:18" ht="15.75" thickBot="1" x14ac:dyDescent="0.3">
      <c r="A92" s="250" t="s">
        <v>751</v>
      </c>
      <c r="B92" s="250"/>
      <c r="C92" s="250"/>
      <c r="D92" s="250"/>
      <c r="E92" s="251"/>
      <c r="F92" s="251">
        <v>6</v>
      </c>
      <c r="G92" s="251"/>
      <c r="H92" s="251"/>
      <c r="I92" s="251"/>
      <c r="J92" s="251">
        <v>2</v>
      </c>
      <c r="K92" s="251">
        <v>4</v>
      </c>
      <c r="L92" s="251"/>
      <c r="M92" s="251"/>
      <c r="N92" s="251"/>
      <c r="O92" s="252"/>
      <c r="P92" s="253"/>
      <c r="Q92" s="229"/>
      <c r="R92" s="229"/>
    </row>
    <row r="93" spans="1:18" x14ac:dyDescent="0.25">
      <c r="A93" s="230">
        <v>1</v>
      </c>
      <c r="B93" s="231" t="s">
        <v>594</v>
      </c>
      <c r="C93" s="254">
        <v>1</v>
      </c>
      <c r="D93" s="286" t="s">
        <v>595</v>
      </c>
      <c r="E93" s="231">
        <v>82</v>
      </c>
      <c r="F93" s="286" t="s">
        <v>596</v>
      </c>
      <c r="G93" s="232"/>
      <c r="H93" s="232"/>
      <c r="I93" s="232"/>
      <c r="J93" s="232">
        <v>10</v>
      </c>
      <c r="K93" s="232">
        <v>24</v>
      </c>
      <c r="L93" s="269" t="s">
        <v>436</v>
      </c>
      <c r="M93" s="269" t="s">
        <v>436</v>
      </c>
      <c r="N93" s="299" t="s">
        <v>190</v>
      </c>
      <c r="O93" s="306" t="s">
        <v>597</v>
      </c>
      <c r="P93" s="235" t="s">
        <v>598</v>
      </c>
      <c r="Q93" s="229"/>
      <c r="R93" s="229"/>
    </row>
    <row r="94" spans="1:18" x14ac:dyDescent="0.25">
      <c r="A94" s="237"/>
      <c r="B94" s="240"/>
      <c r="C94" s="255"/>
      <c r="D94" s="263" t="s">
        <v>599</v>
      </c>
      <c r="E94" s="240">
        <v>83</v>
      </c>
      <c r="F94" s="263" t="s">
        <v>600</v>
      </c>
      <c r="G94" s="240"/>
      <c r="H94" s="240"/>
      <c r="I94" s="240"/>
      <c r="J94" s="240">
        <v>995</v>
      </c>
      <c r="K94" s="240">
        <v>4195</v>
      </c>
      <c r="L94" s="240" t="s">
        <v>601</v>
      </c>
      <c r="M94" s="238" t="s">
        <v>597</v>
      </c>
      <c r="N94" s="299"/>
      <c r="O94" s="306"/>
      <c r="P94" s="235"/>
      <c r="Q94" s="229"/>
      <c r="R94" s="229"/>
    </row>
    <row r="95" spans="1:18" x14ac:dyDescent="0.25">
      <c r="A95" s="237"/>
      <c r="B95" s="240"/>
      <c r="C95" s="255"/>
      <c r="D95" s="240"/>
      <c r="E95" s="238">
        <v>84</v>
      </c>
      <c r="F95" s="263" t="s">
        <v>602</v>
      </c>
      <c r="G95" s="240"/>
      <c r="H95" s="240"/>
      <c r="I95" s="240"/>
      <c r="J95" s="240">
        <v>405</v>
      </c>
      <c r="K95" s="240">
        <v>1724</v>
      </c>
      <c r="L95" s="244" t="s">
        <v>436</v>
      </c>
      <c r="M95" s="244" t="s">
        <v>436</v>
      </c>
      <c r="N95" s="299"/>
      <c r="O95" s="306"/>
      <c r="P95" s="235" t="s">
        <v>147</v>
      </c>
      <c r="Q95" s="229"/>
      <c r="R95" s="229"/>
    </row>
    <row r="96" spans="1:18" x14ac:dyDescent="0.25">
      <c r="A96" s="237"/>
      <c r="B96" s="240"/>
      <c r="C96" s="258"/>
      <c r="D96" s="240"/>
      <c r="E96" s="240">
        <v>85</v>
      </c>
      <c r="F96" s="263" t="s">
        <v>599</v>
      </c>
      <c r="G96" s="240"/>
      <c r="H96" s="240"/>
      <c r="I96" s="240"/>
      <c r="J96" s="240">
        <v>18</v>
      </c>
      <c r="K96" s="240">
        <v>63</v>
      </c>
      <c r="L96" s="244" t="s">
        <v>436</v>
      </c>
      <c r="M96" s="244" t="s">
        <v>436</v>
      </c>
      <c r="N96" s="298"/>
      <c r="O96" s="412"/>
      <c r="P96" s="235" t="s">
        <v>603</v>
      </c>
      <c r="Q96" s="229"/>
      <c r="R96" s="229"/>
    </row>
    <row r="97" spans="1:18" x14ac:dyDescent="0.25">
      <c r="A97" s="237">
        <v>2</v>
      </c>
      <c r="B97" s="238" t="s">
        <v>399</v>
      </c>
      <c r="C97" s="478">
        <v>2</v>
      </c>
      <c r="D97" s="372" t="s">
        <v>604</v>
      </c>
      <c r="E97" s="372">
        <v>86</v>
      </c>
      <c r="F97" s="372" t="s">
        <v>605</v>
      </c>
      <c r="G97" s="374"/>
      <c r="H97" s="374"/>
      <c r="I97" s="374"/>
      <c r="J97" s="374">
        <v>672</v>
      </c>
      <c r="K97" s="374">
        <v>2991</v>
      </c>
      <c r="L97" s="383" t="s">
        <v>606</v>
      </c>
      <c r="M97" s="479" t="s">
        <v>399</v>
      </c>
      <c r="N97" s="413"/>
      <c r="O97" s="414"/>
      <c r="P97" s="411"/>
      <c r="Q97" s="229"/>
      <c r="R97" s="229"/>
    </row>
    <row r="98" spans="1:18" x14ac:dyDescent="0.25">
      <c r="A98" s="237"/>
      <c r="B98" s="240"/>
      <c r="C98" s="480"/>
      <c r="D98" s="374"/>
      <c r="E98" s="374">
        <v>87</v>
      </c>
      <c r="F98" s="372" t="s">
        <v>403</v>
      </c>
      <c r="G98" s="374"/>
      <c r="H98" s="374"/>
      <c r="I98" s="374"/>
      <c r="J98" s="374">
        <v>944</v>
      </c>
      <c r="K98" s="374">
        <v>4058</v>
      </c>
      <c r="L98" s="383" t="s">
        <v>606</v>
      </c>
      <c r="M98" s="479" t="s">
        <v>399</v>
      </c>
      <c r="N98" s="2"/>
      <c r="O98" s="2"/>
      <c r="P98" s="411" t="s">
        <v>141</v>
      </c>
      <c r="Q98" s="229"/>
      <c r="R98" s="229"/>
    </row>
    <row r="99" spans="1:18" x14ac:dyDescent="0.25">
      <c r="A99" s="237">
        <v>3</v>
      </c>
      <c r="B99" s="238" t="s">
        <v>607</v>
      </c>
      <c r="C99" s="478">
        <v>3</v>
      </c>
      <c r="D99" s="481" t="s">
        <v>608</v>
      </c>
      <c r="E99" s="372">
        <v>88</v>
      </c>
      <c r="F99" s="372" t="s">
        <v>609</v>
      </c>
      <c r="G99" s="372"/>
      <c r="H99" s="372"/>
      <c r="I99" s="372"/>
      <c r="J99" s="374">
        <v>231</v>
      </c>
      <c r="K99" s="374">
        <v>1060</v>
      </c>
      <c r="L99" s="478" t="s">
        <v>606</v>
      </c>
      <c r="M99" s="482" t="s">
        <v>399</v>
      </c>
      <c r="N99" s="415"/>
      <c r="O99" s="416"/>
      <c r="P99" s="411"/>
      <c r="Q99" s="229"/>
      <c r="R99" s="229"/>
    </row>
    <row r="100" spans="1:18" x14ac:dyDescent="0.25">
      <c r="A100" s="237"/>
      <c r="B100" s="240"/>
      <c r="C100" s="480"/>
      <c r="D100" s="483"/>
      <c r="E100" s="374">
        <v>89</v>
      </c>
      <c r="F100" s="372" t="s">
        <v>398</v>
      </c>
      <c r="G100" s="372"/>
      <c r="H100" s="372"/>
      <c r="I100" s="372"/>
      <c r="J100" s="374">
        <v>173</v>
      </c>
      <c r="K100" s="374">
        <v>793</v>
      </c>
      <c r="L100" s="480"/>
      <c r="M100" s="484"/>
      <c r="N100" s="415"/>
      <c r="O100" s="416"/>
      <c r="P100" s="411"/>
      <c r="Q100" s="229"/>
      <c r="R100" s="229"/>
    </row>
    <row r="101" spans="1:18" x14ac:dyDescent="0.25">
      <c r="A101" s="237"/>
      <c r="B101" s="240"/>
      <c r="C101" s="478">
        <v>4</v>
      </c>
      <c r="D101" s="481" t="s">
        <v>402</v>
      </c>
      <c r="E101" s="372">
        <v>90</v>
      </c>
      <c r="F101" s="372" t="s">
        <v>400</v>
      </c>
      <c r="G101" s="372"/>
      <c r="H101" s="372"/>
      <c r="I101" s="372"/>
      <c r="J101" s="374">
        <v>884</v>
      </c>
      <c r="K101" s="372">
        <v>3801</v>
      </c>
      <c r="L101" s="478" t="s">
        <v>339</v>
      </c>
      <c r="M101" s="482" t="s">
        <v>397</v>
      </c>
      <c r="N101" s="2"/>
      <c r="O101" s="2"/>
      <c r="P101" s="411"/>
      <c r="Q101" s="229"/>
      <c r="R101" s="229"/>
    </row>
    <row r="102" spans="1:18" x14ac:dyDescent="0.25">
      <c r="A102" s="237"/>
      <c r="B102" s="240"/>
      <c r="C102" s="485"/>
      <c r="D102" s="486"/>
      <c r="E102" s="374">
        <v>91</v>
      </c>
      <c r="F102" s="372" t="s">
        <v>401</v>
      </c>
      <c r="G102" s="372"/>
      <c r="H102" s="372"/>
      <c r="I102" s="372"/>
      <c r="J102" s="374">
        <v>152</v>
      </c>
      <c r="K102" s="374">
        <v>645</v>
      </c>
      <c r="L102" s="485"/>
      <c r="M102" s="487"/>
      <c r="N102" s="2"/>
      <c r="O102" s="2"/>
      <c r="P102" s="411"/>
      <c r="Q102" s="229"/>
      <c r="R102" s="229"/>
    </row>
    <row r="103" spans="1:18" x14ac:dyDescent="0.25">
      <c r="A103" s="237"/>
      <c r="B103" s="240"/>
      <c r="C103" s="480"/>
      <c r="D103" s="483"/>
      <c r="E103" s="372">
        <v>92</v>
      </c>
      <c r="F103" s="372" t="s">
        <v>402</v>
      </c>
      <c r="G103" s="372"/>
      <c r="H103" s="372"/>
      <c r="I103" s="372"/>
      <c r="J103" s="374">
        <v>2</v>
      </c>
      <c r="K103" s="374">
        <v>8</v>
      </c>
      <c r="L103" s="480"/>
      <c r="M103" s="484"/>
      <c r="N103" s="2"/>
      <c r="O103" s="2"/>
      <c r="P103" s="411"/>
      <c r="Q103" s="229"/>
      <c r="R103" s="229"/>
    </row>
    <row r="104" spans="1:18" x14ac:dyDescent="0.25">
      <c r="A104" s="237">
        <v>4</v>
      </c>
      <c r="B104" s="238" t="s">
        <v>610</v>
      </c>
      <c r="C104" s="389">
        <v>5</v>
      </c>
      <c r="D104" s="421" t="s">
        <v>611</v>
      </c>
      <c r="E104" s="368">
        <v>93</v>
      </c>
      <c r="F104" s="392" t="s">
        <v>612</v>
      </c>
      <c r="G104" s="368"/>
      <c r="H104" s="368"/>
      <c r="I104" s="368"/>
      <c r="J104" s="368">
        <v>383</v>
      </c>
      <c r="K104" s="368">
        <v>1715</v>
      </c>
      <c r="L104" s="368" t="s">
        <v>278</v>
      </c>
      <c r="M104" s="366" t="s">
        <v>613</v>
      </c>
      <c r="N104" s="310"/>
      <c r="O104" s="311"/>
      <c r="P104" s="266"/>
      <c r="Q104" s="229"/>
      <c r="R104" s="229"/>
    </row>
    <row r="105" spans="1:18" x14ac:dyDescent="0.25">
      <c r="A105" s="237"/>
      <c r="B105" s="240"/>
      <c r="C105" s="388"/>
      <c r="D105" s="422"/>
      <c r="E105" s="366">
        <v>94</v>
      </c>
      <c r="F105" s="392" t="s">
        <v>614</v>
      </c>
      <c r="G105" s="368"/>
      <c r="H105" s="368"/>
      <c r="I105" s="368"/>
      <c r="J105" s="368">
        <v>236</v>
      </c>
      <c r="K105" s="368">
        <v>1083</v>
      </c>
      <c r="L105" s="368" t="s">
        <v>278</v>
      </c>
      <c r="M105" s="366" t="s">
        <v>613</v>
      </c>
      <c r="N105" s="310"/>
      <c r="O105" s="311"/>
      <c r="P105" s="266" t="s">
        <v>141</v>
      </c>
      <c r="Q105" s="229"/>
      <c r="R105" s="229"/>
    </row>
    <row r="106" spans="1:18" x14ac:dyDescent="0.25">
      <c r="A106" s="237">
        <v>5</v>
      </c>
      <c r="B106" s="238" t="s">
        <v>615</v>
      </c>
      <c r="C106" s="409">
        <v>6</v>
      </c>
      <c r="D106" s="423"/>
      <c r="E106" s="368">
        <v>95</v>
      </c>
      <c r="F106" s="392" t="s">
        <v>616</v>
      </c>
      <c r="G106" s="368"/>
      <c r="H106" s="368"/>
      <c r="I106" s="368"/>
      <c r="J106" s="368">
        <v>402</v>
      </c>
      <c r="K106" s="368">
        <v>1772</v>
      </c>
      <c r="L106" s="366" t="s">
        <v>199</v>
      </c>
      <c r="M106" s="390" t="s">
        <v>615</v>
      </c>
      <c r="N106" s="420"/>
      <c r="O106" s="420"/>
      <c r="P106" s="417" t="s">
        <v>141</v>
      </c>
      <c r="Q106" s="229"/>
      <c r="R106" s="229"/>
    </row>
    <row r="107" spans="1:18" x14ac:dyDescent="0.25">
      <c r="A107" s="237"/>
      <c r="B107" s="240"/>
      <c r="C107" s="424"/>
      <c r="D107" s="425"/>
      <c r="E107" s="366">
        <v>96</v>
      </c>
      <c r="F107" s="392" t="s">
        <v>615</v>
      </c>
      <c r="G107" s="368"/>
      <c r="H107" s="368"/>
      <c r="I107" s="368"/>
      <c r="J107" s="368">
        <v>273</v>
      </c>
      <c r="K107" s="368">
        <v>1233</v>
      </c>
      <c r="L107" s="366" t="s">
        <v>199</v>
      </c>
      <c r="M107" s="390" t="s">
        <v>615</v>
      </c>
      <c r="N107" s="420"/>
      <c r="O107" s="420"/>
      <c r="P107" s="417"/>
      <c r="Q107" s="229"/>
      <c r="R107" s="229"/>
    </row>
    <row r="108" spans="1:18" ht="15.75" thickBot="1" x14ac:dyDescent="0.3">
      <c r="A108" s="246"/>
      <c r="B108" s="248"/>
      <c r="C108" s="426"/>
      <c r="D108" s="427"/>
      <c r="E108" s="396">
        <v>97</v>
      </c>
      <c r="F108" s="428" t="s">
        <v>617</v>
      </c>
      <c r="G108" s="396"/>
      <c r="H108" s="396"/>
      <c r="I108" s="396"/>
      <c r="J108" s="396">
        <v>247</v>
      </c>
      <c r="K108" s="396">
        <v>1109</v>
      </c>
      <c r="L108" s="366" t="s">
        <v>199</v>
      </c>
      <c r="M108" s="390" t="s">
        <v>615</v>
      </c>
      <c r="N108" s="420"/>
      <c r="O108" s="420"/>
      <c r="P108" s="417"/>
      <c r="Q108" s="229"/>
      <c r="R108" s="229"/>
    </row>
    <row r="109" spans="1:18" ht="15.75" thickBot="1" x14ac:dyDescent="0.3">
      <c r="A109" s="250" t="s">
        <v>618</v>
      </c>
      <c r="B109" s="250"/>
      <c r="C109" s="250"/>
      <c r="D109" s="250"/>
      <c r="E109" s="251"/>
      <c r="F109" s="251">
        <v>6</v>
      </c>
      <c r="G109" s="251"/>
      <c r="H109" s="251"/>
      <c r="I109" s="251"/>
      <c r="J109" s="251">
        <v>4</v>
      </c>
      <c r="K109" s="251">
        <v>2</v>
      </c>
      <c r="L109" s="251"/>
      <c r="M109" s="251"/>
      <c r="N109" s="418"/>
      <c r="O109" s="419"/>
      <c r="P109" s="253"/>
      <c r="Q109" s="229"/>
      <c r="R109" s="229"/>
    </row>
    <row r="110" spans="1:18" x14ac:dyDescent="0.25">
      <c r="A110" s="230">
        <v>1</v>
      </c>
      <c r="B110" s="231" t="s">
        <v>619</v>
      </c>
      <c r="C110" s="429">
        <v>1</v>
      </c>
      <c r="D110" s="359" t="s">
        <v>620</v>
      </c>
      <c r="E110" s="359">
        <v>98</v>
      </c>
      <c r="F110" s="359" t="s">
        <v>619</v>
      </c>
      <c r="G110" s="361"/>
      <c r="H110" s="361"/>
      <c r="I110" s="361"/>
      <c r="J110" s="361">
        <v>693</v>
      </c>
      <c r="K110" s="361">
        <v>2853</v>
      </c>
      <c r="L110" s="359" t="s">
        <v>747</v>
      </c>
      <c r="M110" s="359" t="s">
        <v>619</v>
      </c>
      <c r="N110" s="257"/>
      <c r="O110" s="257"/>
      <c r="P110" s="235"/>
      <c r="Q110" s="229"/>
      <c r="R110" s="229"/>
    </row>
    <row r="111" spans="1:18" x14ac:dyDescent="0.25">
      <c r="A111" s="237">
        <v>2</v>
      </c>
      <c r="B111" s="238" t="s">
        <v>621</v>
      </c>
      <c r="C111" s="239"/>
      <c r="D111" s="240"/>
      <c r="E111" s="240"/>
      <c r="F111" s="240"/>
      <c r="G111" s="238" t="s">
        <v>622</v>
      </c>
      <c r="H111" s="240">
        <v>1580</v>
      </c>
      <c r="I111" s="240">
        <v>6511</v>
      </c>
      <c r="J111" s="240"/>
      <c r="K111" s="240"/>
      <c r="L111" s="240"/>
      <c r="M111" s="238"/>
      <c r="N111" s="312"/>
      <c r="O111" s="312"/>
      <c r="P111" s="235"/>
      <c r="Q111" s="229"/>
      <c r="R111" s="229"/>
    </row>
    <row r="112" spans="1:18" x14ac:dyDescent="0.25">
      <c r="A112" s="237">
        <v>3</v>
      </c>
      <c r="B112" s="238" t="s">
        <v>404</v>
      </c>
      <c r="C112" s="373">
        <v>2</v>
      </c>
      <c r="D112" s="372" t="s">
        <v>404</v>
      </c>
      <c r="E112" s="372">
        <v>99</v>
      </c>
      <c r="F112" s="372" t="s">
        <v>404</v>
      </c>
      <c r="G112" s="374"/>
      <c r="H112" s="374"/>
      <c r="I112" s="374"/>
      <c r="J112" s="374">
        <v>891</v>
      </c>
      <c r="K112" s="374">
        <v>3410</v>
      </c>
      <c r="L112" s="374" t="s">
        <v>339</v>
      </c>
      <c r="M112" s="372" t="s">
        <v>404</v>
      </c>
      <c r="N112" s="313"/>
      <c r="O112" s="314"/>
      <c r="P112" s="235"/>
      <c r="Q112" s="229"/>
      <c r="R112" s="229"/>
    </row>
    <row r="113" spans="1:18" x14ac:dyDescent="0.25">
      <c r="A113" s="237">
        <v>4</v>
      </c>
      <c r="B113" s="238" t="s">
        <v>623</v>
      </c>
      <c r="C113" s="389">
        <v>3</v>
      </c>
      <c r="D113" s="366" t="s">
        <v>624</v>
      </c>
      <c r="E113" s="366">
        <v>100</v>
      </c>
      <c r="F113" s="366" t="s">
        <v>623</v>
      </c>
      <c r="G113" s="368"/>
      <c r="H113" s="368"/>
      <c r="I113" s="368"/>
      <c r="J113" s="368">
        <v>945</v>
      </c>
      <c r="K113" s="368">
        <v>3551</v>
      </c>
      <c r="L113" s="366" t="s">
        <v>625</v>
      </c>
      <c r="M113" s="366" t="s">
        <v>623</v>
      </c>
      <c r="N113" s="315"/>
      <c r="O113" s="314"/>
      <c r="P113" s="235"/>
      <c r="Q113" s="229"/>
      <c r="R113" s="229"/>
    </row>
    <row r="114" spans="1:18" x14ac:dyDescent="0.25">
      <c r="A114" s="237"/>
      <c r="B114" s="240"/>
      <c r="C114" s="388"/>
      <c r="D114" s="366" t="s">
        <v>626</v>
      </c>
      <c r="E114" s="368">
        <v>101</v>
      </c>
      <c r="F114" s="366" t="s">
        <v>626</v>
      </c>
      <c r="G114" s="368"/>
      <c r="H114" s="368"/>
      <c r="I114" s="368"/>
      <c r="J114" s="368">
        <v>50</v>
      </c>
      <c r="K114" s="368">
        <v>222</v>
      </c>
      <c r="L114" s="366" t="s">
        <v>625</v>
      </c>
      <c r="M114" s="366" t="s">
        <v>623</v>
      </c>
      <c r="N114" s="315"/>
      <c r="O114" s="312"/>
      <c r="P114" s="235"/>
      <c r="Q114" s="229"/>
      <c r="R114" s="229"/>
    </row>
    <row r="115" spans="1:18" x14ac:dyDescent="0.25">
      <c r="A115" s="237">
        <v>5</v>
      </c>
      <c r="B115" s="238" t="s">
        <v>627</v>
      </c>
      <c r="C115" s="367">
        <v>4</v>
      </c>
      <c r="D115" s="368"/>
      <c r="E115" s="368">
        <v>102</v>
      </c>
      <c r="F115" s="366" t="s">
        <v>282</v>
      </c>
      <c r="G115" s="368"/>
      <c r="H115" s="368"/>
      <c r="I115" s="368"/>
      <c r="J115" s="368">
        <v>595</v>
      </c>
      <c r="K115" s="368">
        <v>2247</v>
      </c>
      <c r="L115" s="368" t="s">
        <v>278</v>
      </c>
      <c r="M115" s="366" t="s">
        <v>627</v>
      </c>
      <c r="N115" s="307"/>
      <c r="O115" s="325"/>
      <c r="P115" s="235"/>
      <c r="Q115" s="229"/>
      <c r="R115" s="229"/>
    </row>
    <row r="116" spans="1:18" x14ac:dyDescent="0.25">
      <c r="A116" s="237">
        <v>6</v>
      </c>
      <c r="B116" s="238" t="s">
        <v>628</v>
      </c>
      <c r="C116" s="389">
        <v>5</v>
      </c>
      <c r="D116" s="407" t="s">
        <v>629</v>
      </c>
      <c r="E116" s="368">
        <v>103</v>
      </c>
      <c r="F116" s="366" t="s">
        <v>405</v>
      </c>
      <c r="G116" s="368"/>
      <c r="H116" s="368"/>
      <c r="I116" s="368"/>
      <c r="J116" s="368">
        <v>52</v>
      </c>
      <c r="K116" s="368">
        <v>214</v>
      </c>
      <c r="L116" s="368" t="s">
        <v>342</v>
      </c>
      <c r="M116" s="366" t="s">
        <v>630</v>
      </c>
      <c r="N116" s="240"/>
      <c r="O116" s="238"/>
      <c r="P116" s="417" t="s">
        <v>141</v>
      </c>
      <c r="Q116" s="229"/>
      <c r="R116" s="229"/>
    </row>
    <row r="117" spans="1:18" x14ac:dyDescent="0.25">
      <c r="A117" s="237"/>
      <c r="B117" s="240"/>
      <c r="C117" s="387"/>
      <c r="D117" s="408"/>
      <c r="E117" s="368">
        <v>104</v>
      </c>
      <c r="F117" s="368" t="s">
        <v>406</v>
      </c>
      <c r="G117" s="368"/>
      <c r="H117" s="368"/>
      <c r="I117" s="368"/>
      <c r="J117" s="368">
        <v>105</v>
      </c>
      <c r="K117" s="368">
        <v>494</v>
      </c>
      <c r="L117" s="368" t="s">
        <v>342</v>
      </c>
      <c r="M117" s="366" t="s">
        <v>630</v>
      </c>
      <c r="N117" s="240"/>
      <c r="O117" s="238"/>
      <c r="P117" s="417" t="s">
        <v>141</v>
      </c>
      <c r="Q117" s="229"/>
      <c r="R117" s="229"/>
    </row>
    <row r="118" spans="1:18" x14ac:dyDescent="0.25">
      <c r="A118" s="237">
        <v>7</v>
      </c>
      <c r="B118" s="238" t="s">
        <v>630</v>
      </c>
      <c r="C118" s="388"/>
      <c r="D118" s="366" t="s">
        <v>630</v>
      </c>
      <c r="E118" s="366">
        <v>105</v>
      </c>
      <c r="F118" s="366" t="s">
        <v>630</v>
      </c>
      <c r="G118" s="368"/>
      <c r="H118" s="368"/>
      <c r="I118" s="368"/>
      <c r="J118" s="368">
        <v>1006</v>
      </c>
      <c r="K118" s="368">
        <v>3864</v>
      </c>
      <c r="L118" s="368" t="s">
        <v>342</v>
      </c>
      <c r="M118" s="366" t="s">
        <v>630</v>
      </c>
      <c r="N118" s="244"/>
      <c r="O118" s="315"/>
      <c r="P118" s="235"/>
      <c r="Q118" s="229"/>
      <c r="R118" s="229"/>
    </row>
    <row r="119" spans="1:18" x14ac:dyDescent="0.25">
      <c r="A119" s="237">
        <v>8</v>
      </c>
      <c r="B119" s="238" t="s">
        <v>631</v>
      </c>
      <c r="C119" s="367">
        <v>6</v>
      </c>
      <c r="D119" s="366" t="s">
        <v>632</v>
      </c>
      <c r="E119" s="366">
        <v>106</v>
      </c>
      <c r="F119" s="366" t="s">
        <v>631</v>
      </c>
      <c r="G119" s="368"/>
      <c r="H119" s="368"/>
      <c r="I119" s="368"/>
      <c r="J119" s="368">
        <v>481</v>
      </c>
      <c r="K119" s="368">
        <v>1955</v>
      </c>
      <c r="L119" s="366" t="s">
        <v>633</v>
      </c>
      <c r="M119" s="366" t="s">
        <v>631</v>
      </c>
      <c r="N119" s="315"/>
      <c r="O119" s="316"/>
      <c r="P119" s="235"/>
      <c r="Q119" s="229"/>
      <c r="R119" s="229"/>
    </row>
    <row r="120" spans="1:18" x14ac:dyDescent="0.25">
      <c r="A120" s="237">
        <v>9</v>
      </c>
      <c r="B120" s="238" t="s">
        <v>634</v>
      </c>
      <c r="C120" s="389">
        <v>7</v>
      </c>
      <c r="D120" s="407" t="s">
        <v>635</v>
      </c>
      <c r="E120" s="366">
        <v>107</v>
      </c>
      <c r="F120" s="366" t="s">
        <v>635</v>
      </c>
      <c r="G120" s="368"/>
      <c r="H120" s="368"/>
      <c r="I120" s="368"/>
      <c r="J120" s="368">
        <v>576</v>
      </c>
      <c r="K120" s="368">
        <v>2228</v>
      </c>
      <c r="L120" s="389" t="s">
        <v>190</v>
      </c>
      <c r="M120" s="409" t="s">
        <v>509</v>
      </c>
      <c r="N120" s="297"/>
      <c r="O120" s="289"/>
      <c r="P120" s="266"/>
      <c r="Q120" s="229"/>
      <c r="R120" s="229"/>
    </row>
    <row r="121" spans="1:18" x14ac:dyDescent="0.25">
      <c r="A121" s="237"/>
      <c r="B121" s="240"/>
      <c r="C121" s="388"/>
      <c r="D121" s="408"/>
      <c r="E121" s="368">
        <v>108</v>
      </c>
      <c r="F121" s="366" t="s">
        <v>509</v>
      </c>
      <c r="G121" s="368"/>
      <c r="H121" s="368"/>
      <c r="I121" s="368"/>
      <c r="J121" s="368">
        <v>184</v>
      </c>
      <c r="K121" s="368">
        <v>707</v>
      </c>
      <c r="L121" s="388"/>
      <c r="M121" s="410"/>
      <c r="N121" s="297"/>
      <c r="O121" s="289"/>
      <c r="P121" s="266"/>
      <c r="Q121" s="229"/>
      <c r="R121" s="229"/>
    </row>
    <row r="122" spans="1:18" x14ac:dyDescent="0.25">
      <c r="A122" s="237">
        <v>10</v>
      </c>
      <c r="B122" s="238" t="s">
        <v>636</v>
      </c>
      <c r="C122" s="395">
        <v>8</v>
      </c>
      <c r="D122" s="366" t="s">
        <v>636</v>
      </c>
      <c r="E122" s="368">
        <v>109</v>
      </c>
      <c r="F122" s="366" t="s">
        <v>637</v>
      </c>
      <c r="G122" s="368"/>
      <c r="H122" s="368"/>
      <c r="I122" s="368"/>
      <c r="J122" s="368">
        <v>382</v>
      </c>
      <c r="K122" s="368">
        <v>1479</v>
      </c>
      <c r="L122" s="430" t="s">
        <v>190</v>
      </c>
      <c r="M122" s="431" t="s">
        <v>638</v>
      </c>
      <c r="N122" s="317"/>
      <c r="O122" s="318"/>
      <c r="P122" s="235" t="s">
        <v>139</v>
      </c>
      <c r="Q122" s="229"/>
      <c r="R122" s="229"/>
    </row>
    <row r="123" spans="1:18" x14ac:dyDescent="0.25">
      <c r="A123" s="237">
        <v>11</v>
      </c>
      <c r="B123" s="243" t="s">
        <v>639</v>
      </c>
      <c r="C123" s="488">
        <v>9</v>
      </c>
      <c r="D123" s="489" t="s">
        <v>407</v>
      </c>
      <c r="E123" s="372">
        <v>110</v>
      </c>
      <c r="F123" s="372" t="s">
        <v>407</v>
      </c>
      <c r="G123" s="372"/>
      <c r="H123" s="372"/>
      <c r="I123" s="372"/>
      <c r="J123" s="374">
        <v>810</v>
      </c>
      <c r="K123" s="372">
        <v>3141</v>
      </c>
      <c r="L123" s="374" t="s">
        <v>640</v>
      </c>
      <c r="M123" s="372" t="s">
        <v>641</v>
      </c>
      <c r="P123" s="235"/>
      <c r="Q123" s="229"/>
      <c r="R123" s="229"/>
    </row>
    <row r="124" spans="1:18" x14ac:dyDescent="0.25">
      <c r="A124" s="237"/>
      <c r="B124" s="243" t="s">
        <v>642</v>
      </c>
      <c r="C124" s="490">
        <v>10</v>
      </c>
      <c r="D124" s="489" t="s">
        <v>643</v>
      </c>
      <c r="E124" s="374">
        <v>111</v>
      </c>
      <c r="F124" s="372" t="s">
        <v>91</v>
      </c>
      <c r="G124" s="374"/>
      <c r="H124" s="374"/>
      <c r="I124" s="374"/>
      <c r="J124" s="374">
        <v>114</v>
      </c>
      <c r="K124" s="374">
        <v>438</v>
      </c>
      <c r="L124" s="478" t="s">
        <v>640</v>
      </c>
      <c r="M124" s="491" t="s">
        <v>641</v>
      </c>
      <c r="N124" s="308"/>
      <c r="O124" s="279"/>
      <c r="P124" s="235" t="s">
        <v>139</v>
      </c>
      <c r="Q124" s="229"/>
      <c r="R124" s="229"/>
    </row>
    <row r="125" spans="1:18" x14ac:dyDescent="0.25">
      <c r="A125" s="237"/>
      <c r="B125" s="319"/>
      <c r="C125" s="490"/>
      <c r="D125" s="492"/>
      <c r="E125" s="374">
        <v>112</v>
      </c>
      <c r="F125" s="372" t="s">
        <v>409</v>
      </c>
      <c r="G125" s="374"/>
      <c r="H125" s="374"/>
      <c r="I125" s="374"/>
      <c r="J125" s="374">
        <v>372</v>
      </c>
      <c r="K125" s="374">
        <v>1548</v>
      </c>
      <c r="L125" s="480"/>
      <c r="M125" s="493"/>
      <c r="N125" s="309"/>
      <c r="O125" s="281"/>
      <c r="P125" s="235" t="s">
        <v>139</v>
      </c>
      <c r="Q125" s="229"/>
      <c r="R125" s="229"/>
    </row>
    <row r="126" spans="1:18" x14ac:dyDescent="0.25">
      <c r="A126" s="237"/>
      <c r="B126" s="319"/>
      <c r="C126" s="488">
        <v>11</v>
      </c>
      <c r="D126" s="492" t="s">
        <v>644</v>
      </c>
      <c r="E126" s="374">
        <v>113</v>
      </c>
      <c r="F126" s="372" t="s">
        <v>410</v>
      </c>
      <c r="G126" s="374"/>
      <c r="H126" s="374"/>
      <c r="I126" s="374"/>
      <c r="J126" s="374">
        <v>429</v>
      </c>
      <c r="K126" s="374">
        <v>1860</v>
      </c>
      <c r="L126" s="494" t="s">
        <v>640</v>
      </c>
      <c r="M126" s="495" t="s">
        <v>641</v>
      </c>
      <c r="N126" s="320"/>
      <c r="O126" s="245"/>
      <c r="P126" s="235" t="s">
        <v>141</v>
      </c>
      <c r="Q126" s="229"/>
      <c r="R126" s="229"/>
    </row>
    <row r="127" spans="1:18" x14ac:dyDescent="0.25">
      <c r="A127" s="237">
        <v>13</v>
      </c>
      <c r="B127" s="243" t="s">
        <v>645</v>
      </c>
      <c r="C127" s="434">
        <v>12</v>
      </c>
      <c r="D127" s="433" t="s">
        <v>646</v>
      </c>
      <c r="E127" s="366">
        <v>114</v>
      </c>
      <c r="F127" s="366" t="s">
        <v>647</v>
      </c>
      <c r="G127" s="368"/>
      <c r="H127" s="368"/>
      <c r="I127" s="368"/>
      <c r="J127" s="368">
        <v>695</v>
      </c>
      <c r="K127" s="368">
        <v>3057</v>
      </c>
      <c r="L127" s="436" t="s">
        <v>190</v>
      </c>
      <c r="M127" s="437" t="s">
        <v>165</v>
      </c>
      <c r="N127" s="321"/>
      <c r="O127" s="322"/>
      <c r="P127" s="235" t="s">
        <v>139</v>
      </c>
      <c r="Q127" s="229"/>
      <c r="R127" s="229"/>
    </row>
    <row r="128" spans="1:18" x14ac:dyDescent="0.25">
      <c r="A128" s="237">
        <v>14</v>
      </c>
      <c r="B128" s="243" t="s">
        <v>648</v>
      </c>
      <c r="C128" s="434"/>
      <c r="D128" s="433" t="s">
        <v>648</v>
      </c>
      <c r="E128" s="366">
        <v>115</v>
      </c>
      <c r="F128" s="366" t="s">
        <v>649</v>
      </c>
      <c r="G128" s="368"/>
      <c r="H128" s="368"/>
      <c r="I128" s="368"/>
      <c r="J128" s="368">
        <v>861</v>
      </c>
      <c r="K128" s="368">
        <v>3441</v>
      </c>
      <c r="L128" s="436"/>
      <c r="M128" s="437"/>
      <c r="N128" s="321"/>
      <c r="O128" s="322"/>
      <c r="P128" s="235" t="s">
        <v>139</v>
      </c>
      <c r="Q128" s="229"/>
      <c r="R128" s="229"/>
    </row>
    <row r="129" spans="1:18" x14ac:dyDescent="0.25">
      <c r="A129" s="237"/>
      <c r="B129" s="319"/>
      <c r="C129" s="434"/>
      <c r="D129" s="435"/>
      <c r="E129" s="366">
        <v>116</v>
      </c>
      <c r="F129" s="366" t="s">
        <v>650</v>
      </c>
      <c r="G129" s="368"/>
      <c r="H129" s="368"/>
      <c r="I129" s="368"/>
      <c r="J129" s="368">
        <v>214</v>
      </c>
      <c r="K129" s="368">
        <v>845</v>
      </c>
      <c r="L129" s="436"/>
      <c r="M129" s="437"/>
      <c r="N129" s="321"/>
      <c r="O129" s="322"/>
      <c r="P129" s="235" t="s">
        <v>139</v>
      </c>
      <c r="Q129" s="229"/>
      <c r="R129" s="229"/>
    </row>
    <row r="130" spans="1:18" x14ac:dyDescent="0.25">
      <c r="A130" s="237">
        <v>15</v>
      </c>
      <c r="B130" s="238" t="s">
        <v>651</v>
      </c>
      <c r="C130" s="387">
        <v>13</v>
      </c>
      <c r="D130" s="366" t="s">
        <v>652</v>
      </c>
      <c r="E130" s="366">
        <v>117</v>
      </c>
      <c r="F130" s="366" t="s">
        <v>651</v>
      </c>
      <c r="G130" s="368"/>
      <c r="H130" s="368"/>
      <c r="I130" s="368"/>
      <c r="J130" s="368">
        <v>909</v>
      </c>
      <c r="K130" s="368">
        <v>3622</v>
      </c>
      <c r="L130" s="368" t="s">
        <v>209</v>
      </c>
      <c r="M130" s="366" t="s">
        <v>651</v>
      </c>
      <c r="N130" s="277"/>
      <c r="O130" s="278"/>
      <c r="P130" s="235"/>
      <c r="Q130" s="229"/>
      <c r="R130" s="229"/>
    </row>
    <row r="131" spans="1:18" x14ac:dyDescent="0.25">
      <c r="A131" s="237">
        <v>16</v>
      </c>
      <c r="B131" s="238" t="s">
        <v>413</v>
      </c>
      <c r="C131" s="387"/>
      <c r="D131" s="368"/>
      <c r="E131" s="366">
        <v>118</v>
      </c>
      <c r="F131" s="366" t="s">
        <v>653</v>
      </c>
      <c r="G131" s="368"/>
      <c r="H131" s="368"/>
      <c r="I131" s="368"/>
      <c r="J131" s="368">
        <v>382</v>
      </c>
      <c r="K131" s="368">
        <v>1686</v>
      </c>
      <c r="L131" s="368" t="s">
        <v>209</v>
      </c>
      <c r="M131" s="366" t="s">
        <v>651</v>
      </c>
      <c r="N131" s="277"/>
      <c r="O131" s="278"/>
      <c r="P131" s="235" t="s">
        <v>139</v>
      </c>
      <c r="Q131" s="229"/>
      <c r="R131" s="229"/>
    </row>
    <row r="132" spans="1:18" x14ac:dyDescent="0.25">
      <c r="A132" s="237">
        <v>17</v>
      </c>
      <c r="B132" s="243" t="s">
        <v>654</v>
      </c>
      <c r="C132" s="432">
        <v>14</v>
      </c>
      <c r="D132" s="433" t="s">
        <v>655</v>
      </c>
      <c r="E132" s="366">
        <v>119</v>
      </c>
      <c r="F132" s="366" t="s">
        <v>655</v>
      </c>
      <c r="G132" s="368"/>
      <c r="H132" s="368"/>
      <c r="I132" s="368"/>
      <c r="J132" s="368">
        <v>1368</v>
      </c>
      <c r="K132" s="368">
        <v>6121</v>
      </c>
      <c r="L132" s="368" t="s">
        <v>298</v>
      </c>
      <c r="M132" s="366" t="s">
        <v>654</v>
      </c>
      <c r="N132" s="277"/>
      <c r="O132" s="278"/>
      <c r="P132" s="235"/>
      <c r="Q132" s="229"/>
      <c r="R132" s="229"/>
    </row>
    <row r="133" spans="1:18" x14ac:dyDescent="0.25">
      <c r="A133" s="237">
        <v>18</v>
      </c>
      <c r="B133" s="243" t="s">
        <v>656</v>
      </c>
      <c r="C133" s="432">
        <v>15</v>
      </c>
      <c r="D133" s="366" t="s">
        <v>657</v>
      </c>
      <c r="E133" s="366">
        <v>120</v>
      </c>
      <c r="F133" s="366" t="s">
        <v>657</v>
      </c>
      <c r="G133" s="368"/>
      <c r="H133" s="368"/>
      <c r="I133" s="368"/>
      <c r="J133" s="368">
        <v>503</v>
      </c>
      <c r="K133" s="368">
        <v>1972</v>
      </c>
      <c r="L133" s="368" t="s">
        <v>209</v>
      </c>
      <c r="M133" s="366" t="s">
        <v>656</v>
      </c>
      <c r="N133" s="277"/>
      <c r="O133" s="278"/>
      <c r="P133" s="235"/>
      <c r="Q133" s="229"/>
      <c r="R133" s="229"/>
    </row>
    <row r="134" spans="1:18" x14ac:dyDescent="0.25">
      <c r="A134" s="237">
        <v>19</v>
      </c>
      <c r="B134" s="243" t="s">
        <v>658</v>
      </c>
      <c r="C134" s="496">
        <v>16</v>
      </c>
      <c r="D134" s="489" t="s">
        <v>659</v>
      </c>
      <c r="E134" s="372">
        <v>121</v>
      </c>
      <c r="F134" s="372" t="s">
        <v>660</v>
      </c>
      <c r="G134" s="374"/>
      <c r="H134" s="374"/>
      <c r="I134" s="374"/>
      <c r="J134" s="374">
        <v>445</v>
      </c>
      <c r="K134" s="374">
        <v>1739</v>
      </c>
      <c r="L134" s="478" t="s">
        <v>339</v>
      </c>
      <c r="M134" s="491" t="s">
        <v>411</v>
      </c>
      <c r="N134" s="315"/>
      <c r="O134" s="314" t="s">
        <v>24</v>
      </c>
      <c r="P134" s="235"/>
      <c r="Q134" s="229"/>
      <c r="R134" s="229"/>
    </row>
    <row r="135" spans="1:18" x14ac:dyDescent="0.25">
      <c r="A135" s="237"/>
      <c r="B135" s="240"/>
      <c r="C135" s="497"/>
      <c r="D135" s="374"/>
      <c r="E135" s="372">
        <v>122</v>
      </c>
      <c r="F135" s="372" t="s">
        <v>411</v>
      </c>
      <c r="G135" s="372"/>
      <c r="H135" s="372"/>
      <c r="I135" s="372"/>
      <c r="J135" s="374">
        <v>742</v>
      </c>
      <c r="K135" s="372">
        <v>2813</v>
      </c>
      <c r="L135" s="480"/>
      <c r="M135" s="493"/>
      <c r="N135" s="315" t="s">
        <v>24</v>
      </c>
      <c r="O135" s="312"/>
      <c r="P135" s="235"/>
      <c r="Q135" s="229"/>
      <c r="R135" s="229"/>
    </row>
    <row r="136" spans="1:18" x14ac:dyDescent="0.25">
      <c r="A136" s="237"/>
      <c r="B136" s="240"/>
      <c r="C136" s="239">
        <v>17</v>
      </c>
      <c r="D136" s="368"/>
      <c r="E136" s="368">
        <v>123</v>
      </c>
      <c r="F136" s="366" t="s">
        <v>408</v>
      </c>
      <c r="G136" s="368"/>
      <c r="H136" s="368"/>
      <c r="I136" s="368"/>
      <c r="J136" s="368">
        <v>516</v>
      </c>
      <c r="K136" s="368">
        <v>2018</v>
      </c>
      <c r="L136" s="368" t="s">
        <v>190</v>
      </c>
      <c r="M136" s="366" t="s">
        <v>408</v>
      </c>
      <c r="N136" s="323" t="s">
        <v>24</v>
      </c>
      <c r="O136" s="312"/>
      <c r="P136" s="235"/>
      <c r="Q136" s="229"/>
      <c r="R136" s="229"/>
    </row>
    <row r="137" spans="1:18" x14ac:dyDescent="0.25">
      <c r="A137" s="237">
        <v>20</v>
      </c>
      <c r="B137" s="238" t="s">
        <v>304</v>
      </c>
      <c r="C137" s="239">
        <v>18</v>
      </c>
      <c r="D137" s="366" t="s">
        <v>661</v>
      </c>
      <c r="E137" s="366">
        <v>124</v>
      </c>
      <c r="F137" s="366" t="s">
        <v>662</v>
      </c>
      <c r="G137" s="368"/>
      <c r="H137" s="368"/>
      <c r="I137" s="368"/>
      <c r="J137" s="368">
        <v>995</v>
      </c>
      <c r="K137" s="368">
        <v>3873</v>
      </c>
      <c r="L137" s="366" t="s">
        <v>344</v>
      </c>
      <c r="M137" s="366" t="s">
        <v>663</v>
      </c>
      <c r="N137" s="314"/>
      <c r="O137" s="314"/>
      <c r="P137" s="235"/>
      <c r="Q137" s="229"/>
      <c r="R137" s="229"/>
    </row>
    <row r="138" spans="1:18" x14ac:dyDescent="0.25">
      <c r="A138" s="237">
        <v>21</v>
      </c>
      <c r="B138" s="238" t="s">
        <v>165</v>
      </c>
      <c r="C138" s="239"/>
      <c r="D138" s="240"/>
      <c r="E138" s="240"/>
      <c r="F138" s="240"/>
      <c r="G138" s="238" t="s">
        <v>165</v>
      </c>
      <c r="H138" s="238">
        <v>2799</v>
      </c>
      <c r="I138" s="238">
        <v>12323</v>
      </c>
      <c r="J138" s="240"/>
      <c r="K138" s="238"/>
      <c r="L138" s="241"/>
      <c r="M138" s="238"/>
      <c r="N138" s="312"/>
      <c r="O138" s="312"/>
      <c r="P138" s="235"/>
      <c r="Q138" s="229"/>
      <c r="R138" s="229"/>
    </row>
    <row r="139" spans="1:18" x14ac:dyDescent="0.25">
      <c r="A139" s="237">
        <v>23</v>
      </c>
      <c r="B139" s="238" t="s">
        <v>664</v>
      </c>
      <c r="C139" s="239">
        <v>19</v>
      </c>
      <c r="D139" s="366" t="s">
        <v>665</v>
      </c>
      <c r="E139" s="366">
        <v>125</v>
      </c>
      <c r="F139" s="366" t="s">
        <v>664</v>
      </c>
      <c r="G139" s="368"/>
      <c r="H139" s="368"/>
      <c r="I139" s="368"/>
      <c r="J139" s="368">
        <v>499</v>
      </c>
      <c r="K139" s="368">
        <v>2049</v>
      </c>
      <c r="L139" s="366" t="s">
        <v>747</v>
      </c>
      <c r="M139" s="366" t="s">
        <v>666</v>
      </c>
      <c r="N139" s="315" t="s">
        <v>24</v>
      </c>
      <c r="O139" s="314" t="s">
        <v>24</v>
      </c>
      <c r="P139" s="235"/>
      <c r="Q139" s="229"/>
      <c r="R139" s="229"/>
    </row>
    <row r="140" spans="1:18" x14ac:dyDescent="0.25">
      <c r="A140" s="237">
        <v>24</v>
      </c>
      <c r="B140" s="238" t="s">
        <v>667</v>
      </c>
      <c r="C140" s="259">
        <v>20</v>
      </c>
      <c r="D140" s="423"/>
      <c r="E140" s="368">
        <v>126</v>
      </c>
      <c r="F140" s="366" t="s">
        <v>668</v>
      </c>
      <c r="G140" s="368"/>
      <c r="H140" s="368"/>
      <c r="I140" s="368"/>
      <c r="J140" s="368">
        <v>668</v>
      </c>
      <c r="K140" s="368">
        <v>2799</v>
      </c>
      <c r="L140" s="368" t="s">
        <v>342</v>
      </c>
      <c r="M140" s="366" t="s">
        <v>667</v>
      </c>
      <c r="N140" s="324"/>
      <c r="O140" s="302"/>
      <c r="P140" s="235" t="s">
        <v>141</v>
      </c>
      <c r="Q140" s="229"/>
      <c r="R140" s="229"/>
    </row>
    <row r="141" spans="1:18" x14ac:dyDescent="0.25">
      <c r="A141" s="237"/>
      <c r="B141" s="240"/>
      <c r="C141" s="258"/>
      <c r="D141" s="438"/>
      <c r="E141" s="368">
        <v>127</v>
      </c>
      <c r="F141" s="366" t="s">
        <v>667</v>
      </c>
      <c r="G141" s="368"/>
      <c r="H141" s="368"/>
      <c r="I141" s="368"/>
      <c r="J141" s="368">
        <v>151</v>
      </c>
      <c r="K141" s="368">
        <v>620</v>
      </c>
      <c r="L141" s="368" t="s">
        <v>342</v>
      </c>
      <c r="M141" s="366" t="s">
        <v>667</v>
      </c>
      <c r="N141" s="307" t="s">
        <v>24</v>
      </c>
      <c r="O141" s="325"/>
      <c r="P141" s="235"/>
      <c r="Q141" s="229"/>
      <c r="R141" s="229"/>
    </row>
    <row r="142" spans="1:18" x14ac:dyDescent="0.25">
      <c r="A142" s="237">
        <v>28</v>
      </c>
      <c r="B142" s="238" t="s">
        <v>669</v>
      </c>
      <c r="C142" s="259">
        <v>21</v>
      </c>
      <c r="D142" s="392" t="s">
        <v>670</v>
      </c>
      <c r="E142" s="366">
        <v>128</v>
      </c>
      <c r="F142" s="392" t="s">
        <v>671</v>
      </c>
      <c r="G142" s="368"/>
      <c r="H142" s="368"/>
      <c r="I142" s="368"/>
      <c r="J142" s="368">
        <v>605</v>
      </c>
      <c r="K142" s="368">
        <v>2270</v>
      </c>
      <c r="L142" s="368" t="s">
        <v>127</v>
      </c>
      <c r="M142" s="366" t="s">
        <v>672</v>
      </c>
      <c r="N142" s="275"/>
      <c r="O142" s="275"/>
      <c r="P142" s="235" t="s">
        <v>141</v>
      </c>
      <c r="Q142" s="229"/>
      <c r="R142" s="229"/>
    </row>
    <row r="143" spans="1:18" x14ac:dyDescent="0.25">
      <c r="A143" s="237">
        <v>29</v>
      </c>
      <c r="B143" s="238" t="s">
        <v>672</v>
      </c>
      <c r="C143" s="255"/>
      <c r="D143" s="368"/>
      <c r="E143" s="368">
        <v>129</v>
      </c>
      <c r="F143" s="366" t="s">
        <v>673</v>
      </c>
      <c r="G143" s="368"/>
      <c r="H143" s="368"/>
      <c r="I143" s="368"/>
      <c r="J143" s="368">
        <v>193</v>
      </c>
      <c r="K143" s="368">
        <v>748</v>
      </c>
      <c r="L143" s="368" t="s">
        <v>127</v>
      </c>
      <c r="M143" s="366" t="s">
        <v>672</v>
      </c>
      <c r="N143" s="275"/>
      <c r="O143" s="275"/>
      <c r="P143" s="235" t="s">
        <v>141</v>
      </c>
      <c r="Q143" s="229"/>
      <c r="R143" s="229"/>
    </row>
    <row r="144" spans="1:18" x14ac:dyDescent="0.25">
      <c r="A144" s="237"/>
      <c r="B144" s="240"/>
      <c r="C144" s="258"/>
      <c r="D144" s="368"/>
      <c r="E144" s="366">
        <v>130</v>
      </c>
      <c r="F144" s="366" t="s">
        <v>672</v>
      </c>
      <c r="G144" s="368"/>
      <c r="H144" s="368"/>
      <c r="I144" s="368"/>
      <c r="J144" s="368">
        <v>777</v>
      </c>
      <c r="K144" s="368">
        <v>3250</v>
      </c>
      <c r="L144" s="368" t="s">
        <v>127</v>
      </c>
      <c r="M144" s="366" t="s">
        <v>672</v>
      </c>
      <c r="N144" s="275"/>
      <c r="O144" s="275"/>
      <c r="P144" s="235"/>
      <c r="Q144" s="229"/>
      <c r="R144" s="229"/>
    </row>
    <row r="145" spans="1:18" x14ac:dyDescent="0.25">
      <c r="A145" s="237">
        <v>30</v>
      </c>
      <c r="B145" s="238" t="s">
        <v>674</v>
      </c>
      <c r="C145" s="373">
        <v>22</v>
      </c>
      <c r="D145" s="372" t="s">
        <v>749</v>
      </c>
      <c r="E145" s="374">
        <v>131</v>
      </c>
      <c r="F145" s="372" t="s">
        <v>364</v>
      </c>
      <c r="G145" s="372"/>
      <c r="H145" s="372"/>
      <c r="I145" s="372"/>
      <c r="J145" s="374">
        <v>699</v>
      </c>
      <c r="K145" s="374">
        <v>2911</v>
      </c>
      <c r="L145" s="383" t="s">
        <v>606</v>
      </c>
      <c r="M145" s="383" t="s">
        <v>675</v>
      </c>
      <c r="N145" s="326"/>
      <c r="O145" s="327"/>
      <c r="P145" s="266"/>
      <c r="Q145" s="229"/>
      <c r="R145" s="229"/>
    </row>
    <row r="146" spans="1:18" x14ac:dyDescent="0.25">
      <c r="A146" s="237">
        <v>31</v>
      </c>
      <c r="B146" s="238" t="s">
        <v>675</v>
      </c>
      <c r="C146" s="239"/>
      <c r="D146" s="240"/>
      <c r="E146" s="240"/>
      <c r="F146" s="240"/>
      <c r="G146" s="238" t="s">
        <v>675</v>
      </c>
      <c r="H146" s="238">
        <v>1393</v>
      </c>
      <c r="I146" s="238">
        <v>5439</v>
      </c>
      <c r="J146" s="240"/>
      <c r="K146" s="240"/>
      <c r="L146" s="238"/>
      <c r="M146" s="238"/>
      <c r="N146" s="312"/>
      <c r="O146" s="328"/>
      <c r="P146" s="235"/>
      <c r="Q146" s="229"/>
      <c r="R146" s="229"/>
    </row>
    <row r="147" spans="1:18" x14ac:dyDescent="0.25">
      <c r="A147" s="237">
        <v>32</v>
      </c>
      <c r="B147" s="238" t="s">
        <v>676</v>
      </c>
      <c r="C147" s="239">
        <v>23</v>
      </c>
      <c r="D147" s="366" t="s">
        <v>676</v>
      </c>
      <c r="E147" s="366">
        <v>132</v>
      </c>
      <c r="F147" s="366" t="s">
        <v>676</v>
      </c>
      <c r="G147" s="368"/>
      <c r="H147" s="368"/>
      <c r="I147" s="368"/>
      <c r="J147" s="368">
        <v>1536</v>
      </c>
      <c r="K147" s="368">
        <v>5955</v>
      </c>
      <c r="L147" s="368" t="s">
        <v>190</v>
      </c>
      <c r="M147" s="366" t="s">
        <v>676</v>
      </c>
      <c r="N147" s="329"/>
      <c r="O147" s="330"/>
      <c r="P147" s="235"/>
      <c r="Q147" s="229"/>
      <c r="R147" s="229"/>
    </row>
    <row r="148" spans="1:18" ht="15.75" thickBot="1" x14ac:dyDescent="0.3">
      <c r="A148" s="237"/>
      <c r="B148" s="240"/>
      <c r="C148" s="239"/>
      <c r="D148" s="240"/>
      <c r="E148" s="240"/>
      <c r="F148" s="240"/>
      <c r="G148" s="240"/>
      <c r="H148" s="240">
        <f>SUM(H111:H147)</f>
        <v>5772</v>
      </c>
      <c r="I148" s="240">
        <f>SUM(I111:I147)</f>
        <v>24273</v>
      </c>
      <c r="J148" s="240">
        <f>SUM(J110:J147)</f>
        <v>20443</v>
      </c>
      <c r="K148" s="240">
        <f>SUM(K110:K147)</f>
        <v>82000</v>
      </c>
      <c r="L148" s="240"/>
      <c r="M148" s="240"/>
      <c r="N148" s="331"/>
      <c r="O148" s="332"/>
      <c r="P148" s="260"/>
      <c r="Q148" s="229"/>
      <c r="R148" s="229"/>
    </row>
    <row r="149" spans="1:18" x14ac:dyDescent="0.25">
      <c r="F149">
        <v>23</v>
      </c>
      <c r="J149" s="333">
        <v>18</v>
      </c>
      <c r="K149" s="333">
        <v>5</v>
      </c>
      <c r="P149" s="334"/>
      <c r="Q149" s="229"/>
      <c r="R149" s="229"/>
    </row>
    <row r="150" spans="1:18" ht="15.75" thickBot="1" x14ac:dyDescent="0.3">
      <c r="B150" t="s">
        <v>677</v>
      </c>
      <c r="P150" s="334"/>
      <c r="Q150" s="229"/>
      <c r="R150" s="229"/>
    </row>
    <row r="151" spans="1:18" ht="60.75" thickBot="1" x14ac:dyDescent="0.3">
      <c r="A151" s="335" t="s">
        <v>414</v>
      </c>
      <c r="B151" s="336" t="s">
        <v>93</v>
      </c>
      <c r="C151" s="217" t="s">
        <v>415</v>
      </c>
      <c r="D151" s="337" t="s">
        <v>95</v>
      </c>
      <c r="E151" s="338" t="s">
        <v>416</v>
      </c>
      <c r="F151" s="339" t="s">
        <v>417</v>
      </c>
      <c r="G151" s="339" t="s">
        <v>418</v>
      </c>
      <c r="H151" s="339" t="s">
        <v>419</v>
      </c>
      <c r="I151" s="340" t="s">
        <v>420</v>
      </c>
      <c r="J151" s="339" t="s">
        <v>421</v>
      </c>
      <c r="K151" s="340" t="s">
        <v>422</v>
      </c>
      <c r="L151" s="339" t="s">
        <v>423</v>
      </c>
      <c r="M151" s="339"/>
      <c r="N151" s="337" t="s">
        <v>678</v>
      </c>
      <c r="O151" s="337"/>
      <c r="P151" s="341"/>
      <c r="Q151" s="342" t="s">
        <v>679</v>
      </c>
      <c r="R151" s="342"/>
    </row>
    <row r="152" spans="1:18" ht="15.75" thickBot="1" x14ac:dyDescent="0.3">
      <c r="A152" s="343" t="s">
        <v>370</v>
      </c>
      <c r="B152" s="344"/>
      <c r="C152" s="345"/>
      <c r="D152" s="344"/>
      <c r="E152" s="346"/>
      <c r="F152" s="344"/>
      <c r="G152" s="347"/>
      <c r="H152" s="347"/>
      <c r="I152" s="347"/>
      <c r="J152" s="344"/>
      <c r="K152" s="344"/>
      <c r="L152" s="344"/>
      <c r="M152" s="344"/>
      <c r="N152" s="344"/>
      <c r="O152" s="343"/>
      <c r="P152" s="348"/>
      <c r="Q152" s="342"/>
      <c r="R152" s="342"/>
    </row>
    <row r="153" spans="1:18" x14ac:dyDescent="0.25">
      <c r="A153" s="349">
        <v>139</v>
      </c>
      <c r="B153" s="350" t="s">
        <v>680</v>
      </c>
      <c r="C153" s="439">
        <v>1</v>
      </c>
      <c r="D153" s="440" t="s">
        <v>680</v>
      </c>
      <c r="E153" s="391">
        <v>133</v>
      </c>
      <c r="F153" s="441" t="s">
        <v>681</v>
      </c>
      <c r="G153" s="195"/>
      <c r="H153" s="195"/>
      <c r="I153" s="195"/>
      <c r="J153" s="442">
        <v>454</v>
      </c>
      <c r="K153" s="442">
        <v>1878</v>
      </c>
      <c r="L153" s="443" t="s">
        <v>107</v>
      </c>
      <c r="M153" s="444" t="s">
        <v>682</v>
      </c>
      <c r="P153" s="352" t="s">
        <v>122</v>
      </c>
      <c r="Q153" s="229" t="s">
        <v>107</v>
      </c>
      <c r="R153" s="229" t="s">
        <v>682</v>
      </c>
    </row>
    <row r="154" spans="1:18" x14ac:dyDescent="0.25">
      <c r="A154" s="353">
        <v>140</v>
      </c>
      <c r="B154" s="229" t="s">
        <v>683</v>
      </c>
      <c r="C154" s="445">
        <v>2</v>
      </c>
      <c r="D154" s="446" t="s">
        <v>683</v>
      </c>
      <c r="E154" s="391">
        <v>134</v>
      </c>
      <c r="F154" s="447" t="s">
        <v>684</v>
      </c>
      <c r="G154" s="195"/>
      <c r="H154" s="195"/>
      <c r="I154" s="195"/>
      <c r="J154" s="448">
        <v>382</v>
      </c>
      <c r="K154" s="448">
        <v>1707</v>
      </c>
      <c r="L154" s="391" t="s">
        <v>107</v>
      </c>
      <c r="M154" s="449" t="s">
        <v>682</v>
      </c>
      <c r="N154" s="459"/>
      <c r="O154" s="460"/>
      <c r="P154" s="352" t="s">
        <v>122</v>
      </c>
      <c r="Q154" s="229" t="s">
        <v>107</v>
      </c>
      <c r="R154" s="229" t="s">
        <v>682</v>
      </c>
    </row>
    <row r="155" spans="1:18" x14ac:dyDescent="0.25">
      <c r="A155" s="353">
        <v>141</v>
      </c>
      <c r="B155" s="229" t="s">
        <v>685</v>
      </c>
      <c r="C155" s="445">
        <v>3</v>
      </c>
      <c r="D155" s="446" t="s">
        <v>686</v>
      </c>
      <c r="E155" s="391">
        <v>135</v>
      </c>
      <c r="F155" s="447" t="s">
        <v>687</v>
      </c>
      <c r="G155" s="195"/>
      <c r="H155" s="195"/>
      <c r="I155" s="195"/>
      <c r="J155" s="448">
        <v>385</v>
      </c>
      <c r="K155" s="448">
        <v>1842</v>
      </c>
      <c r="L155" s="448" t="s">
        <v>699</v>
      </c>
      <c r="M155" s="456" t="s">
        <v>696</v>
      </c>
      <c r="N155" s="461"/>
      <c r="O155" s="461"/>
      <c r="P155" s="458" t="s">
        <v>139</v>
      </c>
      <c r="Q155" s="229" t="s">
        <v>112</v>
      </c>
      <c r="R155" s="229" t="s">
        <v>37</v>
      </c>
    </row>
    <row r="156" spans="1:18" x14ac:dyDescent="0.25">
      <c r="A156" s="353">
        <v>142</v>
      </c>
      <c r="B156" s="355" t="s">
        <v>373</v>
      </c>
      <c r="C156" s="498">
        <v>4</v>
      </c>
      <c r="D156" s="499" t="s">
        <v>688</v>
      </c>
      <c r="E156" s="500">
        <v>136</v>
      </c>
      <c r="F156" s="501" t="s">
        <v>371</v>
      </c>
      <c r="G156" s="502"/>
      <c r="H156" s="502"/>
      <c r="I156" s="502"/>
      <c r="J156" s="374">
        <v>385</v>
      </c>
      <c r="K156" s="374">
        <v>1688</v>
      </c>
      <c r="L156" s="503" t="s">
        <v>109</v>
      </c>
      <c r="M156" s="504" t="s">
        <v>372</v>
      </c>
      <c r="N156" s="462"/>
      <c r="O156" s="462"/>
      <c r="P156" s="458" t="s">
        <v>141</v>
      </c>
      <c r="Q156" s="355" t="s">
        <v>109</v>
      </c>
      <c r="R156" s="355" t="s">
        <v>372</v>
      </c>
    </row>
    <row r="157" spans="1:18" x14ac:dyDescent="0.25">
      <c r="A157" s="353">
        <v>152</v>
      </c>
      <c r="B157" s="355"/>
      <c r="C157" s="498"/>
      <c r="D157" s="499"/>
      <c r="E157" s="500">
        <v>137</v>
      </c>
      <c r="F157" s="501" t="s">
        <v>374</v>
      </c>
      <c r="G157" s="502"/>
      <c r="H157" s="502"/>
      <c r="I157" s="502"/>
      <c r="J157" s="374">
        <v>653</v>
      </c>
      <c r="K157" s="374">
        <v>2807</v>
      </c>
      <c r="L157" s="503"/>
      <c r="M157" s="504"/>
      <c r="N157" s="462"/>
      <c r="O157" s="462"/>
      <c r="P157" s="458" t="s">
        <v>141</v>
      </c>
      <c r="Q157" s="355"/>
      <c r="R157" s="355"/>
    </row>
    <row r="158" spans="1:18" x14ac:dyDescent="0.25">
      <c r="A158" s="353">
        <v>143</v>
      </c>
      <c r="B158" s="355" t="s">
        <v>689</v>
      </c>
      <c r="C158" s="498">
        <v>5</v>
      </c>
      <c r="D158" s="505" t="s">
        <v>690</v>
      </c>
      <c r="E158" s="506">
        <v>138</v>
      </c>
      <c r="F158" s="501" t="s">
        <v>375</v>
      </c>
      <c r="G158" s="502"/>
      <c r="H158" s="502"/>
      <c r="I158" s="502"/>
      <c r="J158" s="374">
        <v>323</v>
      </c>
      <c r="K158" s="374">
        <v>1385</v>
      </c>
      <c r="L158" s="507" t="s">
        <v>109</v>
      </c>
      <c r="M158" s="508" t="s">
        <v>691</v>
      </c>
      <c r="N158" s="462"/>
      <c r="O158" s="462"/>
      <c r="P158" s="458" t="s">
        <v>122</v>
      </c>
      <c r="Q158" s="355" t="s">
        <v>109</v>
      </c>
      <c r="R158" s="355" t="s">
        <v>691</v>
      </c>
    </row>
    <row r="159" spans="1:18" x14ac:dyDescent="0.25">
      <c r="A159" s="353">
        <v>146</v>
      </c>
      <c r="B159" s="355"/>
      <c r="C159" s="498"/>
      <c r="D159" s="509" t="s">
        <v>692</v>
      </c>
      <c r="E159" s="506">
        <v>139</v>
      </c>
      <c r="F159" s="501" t="s">
        <v>376</v>
      </c>
      <c r="G159" s="502"/>
      <c r="H159" s="502"/>
      <c r="I159" s="502"/>
      <c r="J159" s="374">
        <v>444</v>
      </c>
      <c r="K159" s="374">
        <v>1921</v>
      </c>
      <c r="L159" s="507"/>
      <c r="M159" s="508"/>
      <c r="N159" s="462"/>
      <c r="O159" s="462"/>
      <c r="P159" s="458" t="s">
        <v>122</v>
      </c>
      <c r="Q159" s="355"/>
      <c r="R159" s="355"/>
    </row>
    <row r="160" spans="1:18" x14ac:dyDescent="0.25">
      <c r="A160" s="353">
        <v>144</v>
      </c>
      <c r="B160" s="355" t="s">
        <v>693</v>
      </c>
      <c r="C160" s="450">
        <v>6</v>
      </c>
      <c r="D160" s="453" t="s">
        <v>694</v>
      </c>
      <c r="E160" s="391">
        <v>140</v>
      </c>
      <c r="F160" s="451" t="s">
        <v>695</v>
      </c>
      <c r="G160" s="195"/>
      <c r="H160" s="195"/>
      <c r="I160" s="195"/>
      <c r="J160" s="448">
        <v>116</v>
      </c>
      <c r="K160" s="448">
        <v>527</v>
      </c>
      <c r="L160" s="455" t="s">
        <v>699</v>
      </c>
      <c r="M160" s="457" t="s">
        <v>696</v>
      </c>
      <c r="N160" s="462" t="s">
        <v>24</v>
      </c>
      <c r="O160" s="462" t="s">
        <v>24</v>
      </c>
      <c r="P160" s="458" t="s">
        <v>147</v>
      </c>
      <c r="Q160" s="355" t="s">
        <v>127</v>
      </c>
      <c r="R160" s="355" t="s">
        <v>696</v>
      </c>
    </row>
    <row r="161" spans="1:18" x14ac:dyDescent="0.25">
      <c r="A161" s="353">
        <v>151</v>
      </c>
      <c r="B161" s="355"/>
      <c r="C161" s="450"/>
      <c r="D161" s="454" t="s">
        <v>697</v>
      </c>
      <c r="E161" s="391">
        <v>141</v>
      </c>
      <c r="F161" s="451" t="s">
        <v>698</v>
      </c>
      <c r="G161" s="195"/>
      <c r="H161" s="195"/>
      <c r="I161" s="195"/>
      <c r="J161" s="448">
        <v>700</v>
      </c>
      <c r="K161" s="448">
        <v>3187</v>
      </c>
      <c r="L161" s="455" t="s">
        <v>699</v>
      </c>
      <c r="M161" s="457" t="s">
        <v>696</v>
      </c>
      <c r="N161" s="462"/>
      <c r="O161" s="462"/>
      <c r="P161" s="458"/>
      <c r="Q161" s="355"/>
      <c r="R161" s="355"/>
    </row>
    <row r="162" spans="1:18" x14ac:dyDescent="0.25">
      <c r="A162" s="353">
        <v>145</v>
      </c>
      <c r="B162" s="229" t="s">
        <v>700</v>
      </c>
      <c r="C162" s="510">
        <v>7</v>
      </c>
      <c r="D162" s="499" t="s">
        <v>701</v>
      </c>
      <c r="E162" s="500">
        <v>142</v>
      </c>
      <c r="F162" s="501" t="s">
        <v>377</v>
      </c>
      <c r="G162" s="502"/>
      <c r="H162" s="502"/>
      <c r="I162" s="502"/>
      <c r="J162" s="374">
        <v>112</v>
      </c>
      <c r="K162" s="374">
        <v>473</v>
      </c>
      <c r="L162" s="500" t="s">
        <v>109</v>
      </c>
      <c r="M162" s="499" t="s">
        <v>702</v>
      </c>
      <c r="N162" s="2"/>
      <c r="O162" s="2"/>
      <c r="P162" s="458" t="s">
        <v>122</v>
      </c>
      <c r="Q162" s="229" t="s">
        <v>109</v>
      </c>
      <c r="R162" s="229" t="s">
        <v>702</v>
      </c>
    </row>
    <row r="163" spans="1:18" x14ac:dyDescent="0.25">
      <c r="A163" s="353">
        <v>147</v>
      </c>
      <c r="B163" s="355" t="s">
        <v>703</v>
      </c>
      <c r="C163" s="450">
        <v>8</v>
      </c>
      <c r="D163" s="453" t="s">
        <v>704</v>
      </c>
      <c r="E163" s="391">
        <v>143</v>
      </c>
      <c r="F163" s="451" t="s">
        <v>705</v>
      </c>
      <c r="G163" s="195"/>
      <c r="H163" s="195"/>
      <c r="I163" s="195"/>
      <c r="J163" s="448">
        <v>110</v>
      </c>
      <c r="K163" s="448">
        <v>506</v>
      </c>
      <c r="L163" s="391" t="s">
        <v>127</v>
      </c>
      <c r="M163" s="449" t="s">
        <v>674</v>
      </c>
      <c r="N163" s="462"/>
      <c r="O163" s="462"/>
      <c r="P163" s="458" t="s">
        <v>122</v>
      </c>
      <c r="Q163" s="229"/>
      <c r="R163" s="229"/>
    </row>
    <row r="164" spans="1:18" x14ac:dyDescent="0.25">
      <c r="A164" s="353">
        <v>157</v>
      </c>
      <c r="B164" s="355"/>
      <c r="C164" s="450"/>
      <c r="D164" s="454"/>
      <c r="E164" s="391">
        <v>144</v>
      </c>
      <c r="F164" s="451" t="s">
        <v>706</v>
      </c>
      <c r="G164" s="195"/>
      <c r="H164" s="195"/>
      <c r="I164" s="195"/>
      <c r="J164" s="448">
        <v>604</v>
      </c>
      <c r="K164" s="448">
        <v>2554</v>
      </c>
      <c r="L164" s="391" t="s">
        <v>127</v>
      </c>
      <c r="M164" s="449" t="s">
        <v>674</v>
      </c>
      <c r="N164" s="462"/>
      <c r="O164" s="462"/>
      <c r="P164" s="458"/>
      <c r="Q164" s="229" t="s">
        <v>127</v>
      </c>
      <c r="R164" s="229" t="s">
        <v>674</v>
      </c>
    </row>
    <row r="165" spans="1:18" x14ac:dyDescent="0.25">
      <c r="A165" s="353">
        <v>148</v>
      </c>
      <c r="B165" s="355" t="s">
        <v>707</v>
      </c>
      <c r="C165" s="450">
        <v>9</v>
      </c>
      <c r="D165" s="463" t="s">
        <v>708</v>
      </c>
      <c r="E165" s="452">
        <v>145</v>
      </c>
      <c r="F165" s="447" t="s">
        <v>709</v>
      </c>
      <c r="G165" s="195"/>
      <c r="H165" s="195"/>
      <c r="I165" s="195"/>
      <c r="J165" s="448">
        <v>172</v>
      </c>
      <c r="K165" s="448">
        <v>733</v>
      </c>
      <c r="L165" s="464" t="s">
        <v>720</v>
      </c>
      <c r="M165" s="465" t="s">
        <v>717</v>
      </c>
      <c r="N165" s="2"/>
      <c r="O165" s="2"/>
      <c r="P165" s="458" t="s">
        <v>147</v>
      </c>
      <c r="Q165" s="355" t="s">
        <v>112</v>
      </c>
      <c r="R165" s="355" t="s">
        <v>710</v>
      </c>
    </row>
    <row r="166" spans="1:18" x14ac:dyDescent="0.25">
      <c r="A166" s="353">
        <v>149</v>
      </c>
      <c r="B166" s="355"/>
      <c r="C166" s="450"/>
      <c r="D166" s="466" t="s">
        <v>711</v>
      </c>
      <c r="E166" s="452">
        <v>146</v>
      </c>
      <c r="F166" s="447" t="s">
        <v>712</v>
      </c>
      <c r="G166" s="195"/>
      <c r="H166" s="195"/>
      <c r="I166" s="195"/>
      <c r="J166" s="448">
        <v>406</v>
      </c>
      <c r="K166" s="448">
        <v>1772</v>
      </c>
      <c r="L166" s="464"/>
      <c r="M166" s="465"/>
      <c r="N166" s="2"/>
      <c r="O166" s="2"/>
      <c r="P166" s="458" t="s">
        <v>147</v>
      </c>
      <c r="Q166" s="355"/>
      <c r="R166" s="355"/>
    </row>
    <row r="167" spans="1:18" x14ac:dyDescent="0.25">
      <c r="A167" s="353">
        <v>150</v>
      </c>
      <c r="B167" s="355"/>
      <c r="C167" s="450"/>
      <c r="D167" s="454"/>
      <c r="E167" s="391">
        <v>147</v>
      </c>
      <c r="F167" s="447" t="s">
        <v>713</v>
      </c>
      <c r="G167" s="195"/>
      <c r="H167" s="195"/>
      <c r="I167" s="195"/>
      <c r="J167" s="448">
        <v>39</v>
      </c>
      <c r="K167" s="448">
        <v>186</v>
      </c>
      <c r="L167" s="464"/>
      <c r="M167" s="465"/>
      <c r="N167" s="2"/>
      <c r="O167" s="2"/>
      <c r="P167" s="458" t="s">
        <v>147</v>
      </c>
      <c r="Q167" s="355"/>
      <c r="R167" s="355"/>
    </row>
    <row r="168" spans="1:18" x14ac:dyDescent="0.25">
      <c r="A168" s="353">
        <v>158</v>
      </c>
      <c r="B168" s="355"/>
      <c r="C168" s="445">
        <v>10</v>
      </c>
      <c r="D168" s="449" t="s">
        <v>714</v>
      </c>
      <c r="E168" s="391">
        <v>148</v>
      </c>
      <c r="F168" s="451" t="s">
        <v>715</v>
      </c>
      <c r="G168" s="195"/>
      <c r="H168" s="195"/>
      <c r="I168" s="195"/>
      <c r="J168" s="448">
        <v>1405</v>
      </c>
      <c r="K168" s="448">
        <v>6133</v>
      </c>
      <c r="L168" s="391" t="s">
        <v>112</v>
      </c>
      <c r="M168" s="391" t="s">
        <v>710</v>
      </c>
      <c r="N168" s="350"/>
      <c r="O168" s="351"/>
      <c r="P168" s="352"/>
      <c r="Q168" s="229" t="s">
        <v>112</v>
      </c>
      <c r="R168" s="229" t="s">
        <v>710</v>
      </c>
    </row>
    <row r="169" spans="1:18" x14ac:dyDescent="0.25">
      <c r="A169" s="353">
        <v>153</v>
      </c>
      <c r="B169" s="229" t="s">
        <v>36</v>
      </c>
      <c r="C169" s="445">
        <v>11</v>
      </c>
      <c r="D169" s="449" t="s">
        <v>716</v>
      </c>
      <c r="E169" s="391">
        <v>149</v>
      </c>
      <c r="F169" s="451" t="s">
        <v>36</v>
      </c>
      <c r="G169" s="195"/>
      <c r="H169" s="195"/>
      <c r="I169" s="195"/>
      <c r="J169" s="448">
        <v>774</v>
      </c>
      <c r="K169" s="448">
        <v>3474</v>
      </c>
      <c r="L169" s="391" t="s">
        <v>112</v>
      </c>
      <c r="M169" s="391" t="s">
        <v>37</v>
      </c>
      <c r="N169" s="229"/>
      <c r="O169" s="354"/>
      <c r="P169" s="352"/>
      <c r="Q169" s="229" t="s">
        <v>112</v>
      </c>
      <c r="R169" s="229" t="s">
        <v>37</v>
      </c>
    </row>
    <row r="170" spans="1:18" x14ac:dyDescent="0.25">
      <c r="A170" s="353">
        <v>154</v>
      </c>
      <c r="B170" s="229" t="s">
        <v>717</v>
      </c>
      <c r="C170" s="445">
        <v>12</v>
      </c>
      <c r="D170" s="449" t="s">
        <v>718</v>
      </c>
      <c r="E170" s="391">
        <v>150</v>
      </c>
      <c r="F170" s="451" t="s">
        <v>719</v>
      </c>
      <c r="G170" s="195"/>
      <c r="H170" s="195"/>
      <c r="I170" s="195"/>
      <c r="J170" s="448">
        <v>860</v>
      </c>
      <c r="K170" s="448">
        <v>3768</v>
      </c>
      <c r="L170" s="391" t="s">
        <v>720</v>
      </c>
      <c r="M170" s="391" t="s">
        <v>717</v>
      </c>
      <c r="N170" s="229"/>
      <c r="O170" s="354"/>
      <c r="P170" s="352"/>
      <c r="Q170" s="229" t="s">
        <v>720</v>
      </c>
      <c r="R170" s="229" t="s">
        <v>717</v>
      </c>
    </row>
    <row r="171" spans="1:18" x14ac:dyDescent="0.25">
      <c r="A171" s="353">
        <v>155</v>
      </c>
      <c r="B171" s="229" t="s">
        <v>372</v>
      </c>
      <c r="C171" s="510">
        <v>13</v>
      </c>
      <c r="D171" s="499" t="s">
        <v>721</v>
      </c>
      <c r="E171" s="500">
        <v>151</v>
      </c>
      <c r="F171" s="501" t="s">
        <v>378</v>
      </c>
      <c r="G171" s="502"/>
      <c r="H171" s="502"/>
      <c r="I171" s="502"/>
      <c r="J171" s="374">
        <v>913</v>
      </c>
      <c r="K171" s="374">
        <v>3859</v>
      </c>
      <c r="L171" s="500" t="s">
        <v>109</v>
      </c>
      <c r="M171" s="500" t="s">
        <v>372</v>
      </c>
      <c r="N171" s="229"/>
      <c r="O171" s="354"/>
      <c r="P171" s="352"/>
      <c r="Q171" s="229" t="s">
        <v>109</v>
      </c>
      <c r="R171" s="229" t="s">
        <v>372</v>
      </c>
    </row>
    <row r="172" spans="1:18" x14ac:dyDescent="0.25">
      <c r="A172" s="353">
        <v>156</v>
      </c>
      <c r="B172" s="229" t="s">
        <v>722</v>
      </c>
      <c r="C172" s="295">
        <v>14</v>
      </c>
      <c r="D172" s="449" t="s">
        <v>723</v>
      </c>
      <c r="E172" s="452">
        <v>152</v>
      </c>
      <c r="F172" s="451" t="s">
        <v>724</v>
      </c>
      <c r="G172" s="195"/>
      <c r="H172" s="195"/>
      <c r="I172" s="195"/>
      <c r="J172" s="448">
        <v>771</v>
      </c>
      <c r="K172" s="448">
        <v>3443</v>
      </c>
      <c r="L172" s="448" t="s">
        <v>112</v>
      </c>
      <c r="M172" s="448" t="s">
        <v>748</v>
      </c>
      <c r="N172" s="229"/>
      <c r="O172" s="354"/>
      <c r="P172" s="352"/>
      <c r="Q172" s="229" t="s">
        <v>209</v>
      </c>
      <c r="R172" s="229" t="s">
        <v>725</v>
      </c>
    </row>
    <row r="173" spans="1:18" x14ac:dyDescent="0.25">
      <c r="A173" s="353">
        <v>159</v>
      </c>
      <c r="B173" s="229" t="s">
        <v>726</v>
      </c>
      <c r="C173" s="295">
        <v>15</v>
      </c>
      <c r="D173" s="449" t="s">
        <v>727</v>
      </c>
      <c r="E173" s="452">
        <v>153</v>
      </c>
      <c r="F173" s="451" t="s">
        <v>728</v>
      </c>
      <c r="G173" s="195"/>
      <c r="H173" s="195"/>
      <c r="I173" s="195"/>
      <c r="J173" s="448">
        <v>3197</v>
      </c>
      <c r="K173" s="448">
        <v>14041</v>
      </c>
      <c r="L173" s="391" t="s">
        <v>184</v>
      </c>
      <c r="M173" s="391" t="s">
        <v>726</v>
      </c>
      <c r="N173" s="229"/>
      <c r="O173" s="354"/>
      <c r="P173" s="352"/>
      <c r="Q173" s="229" t="s">
        <v>184</v>
      </c>
      <c r="R173" s="229" t="s">
        <v>726</v>
      </c>
    </row>
    <row r="174" spans="1:18" x14ac:dyDescent="0.25">
      <c r="A174" s="353">
        <v>160</v>
      </c>
      <c r="B174" s="229" t="s">
        <v>729</v>
      </c>
      <c r="C174" s="295">
        <v>16</v>
      </c>
      <c r="D174" s="449" t="s">
        <v>730</v>
      </c>
      <c r="E174" s="391">
        <v>154</v>
      </c>
      <c r="F174" s="451" t="s">
        <v>731</v>
      </c>
      <c r="G174" s="195"/>
      <c r="H174" s="195"/>
      <c r="I174" s="195"/>
      <c r="J174" s="448">
        <v>931</v>
      </c>
      <c r="K174" s="448">
        <v>4295</v>
      </c>
      <c r="L174" s="455" t="s">
        <v>530</v>
      </c>
      <c r="M174" s="455" t="s">
        <v>732</v>
      </c>
      <c r="N174" s="229" t="s">
        <v>24</v>
      </c>
      <c r="O174" s="354" t="s">
        <v>24</v>
      </c>
      <c r="P174" s="352"/>
      <c r="Q174" s="229" t="s">
        <v>125</v>
      </c>
      <c r="R174" s="229" t="s">
        <v>729</v>
      </c>
    </row>
    <row r="176" spans="1:18" x14ac:dyDescent="0.25">
      <c r="C176"/>
      <c r="J176" s="356"/>
      <c r="K176" s="356"/>
    </row>
    <row r="178" spans="3:16" x14ac:dyDescent="0.25">
      <c r="C178"/>
      <c r="N178" s="1"/>
      <c r="O178" s="1"/>
      <c r="P178" s="1"/>
    </row>
    <row r="179" spans="3:16" x14ac:dyDescent="0.25">
      <c r="C179"/>
      <c r="N179" s="1"/>
      <c r="O179" s="1"/>
      <c r="P179" s="1"/>
    </row>
    <row r="180" spans="3:16" x14ac:dyDescent="0.25">
      <c r="C180"/>
      <c r="N180" s="1"/>
      <c r="O180" s="1"/>
      <c r="P180" s="1"/>
    </row>
    <row r="181" spans="3:16" x14ac:dyDescent="0.25">
      <c r="C181"/>
      <c r="N181" s="1"/>
      <c r="O181" s="1"/>
      <c r="P181" s="1"/>
    </row>
    <row r="182" spans="3:16" x14ac:dyDescent="0.25">
      <c r="C182"/>
      <c r="N182" s="1"/>
      <c r="O182" s="1"/>
      <c r="P182" s="1"/>
    </row>
    <row r="183" spans="3:16" x14ac:dyDescent="0.25">
      <c r="C183"/>
      <c r="N183" s="1"/>
      <c r="O183" s="1"/>
      <c r="P183" s="1"/>
    </row>
    <row r="184" spans="3:16" x14ac:dyDescent="0.25">
      <c r="C184"/>
      <c r="N184" s="1"/>
      <c r="O184" s="1"/>
      <c r="P184" s="1"/>
    </row>
    <row r="185" spans="3:16" x14ac:dyDescent="0.25">
      <c r="C185"/>
      <c r="N185" s="1"/>
      <c r="O185" s="1"/>
      <c r="P185" s="1"/>
    </row>
    <row r="186" spans="3:16" x14ac:dyDescent="0.25">
      <c r="C186"/>
      <c r="N186" s="1"/>
      <c r="O186" s="1"/>
      <c r="P186" s="1"/>
    </row>
    <row r="187" spans="3:16" x14ac:dyDescent="0.25">
      <c r="C187"/>
      <c r="N187" s="1"/>
      <c r="O187" s="1"/>
      <c r="P187" s="1"/>
    </row>
    <row r="188" spans="3:16" x14ac:dyDescent="0.25">
      <c r="C188"/>
      <c r="N188" s="1"/>
      <c r="O188" s="1"/>
      <c r="P188" s="1"/>
    </row>
    <row r="189" spans="3:16" x14ac:dyDescent="0.25">
      <c r="C189"/>
      <c r="N189" s="1"/>
      <c r="O189" s="1"/>
      <c r="P189" s="1"/>
    </row>
    <row r="190" spans="3:16" x14ac:dyDescent="0.25">
      <c r="C190"/>
      <c r="P190"/>
    </row>
  </sheetData>
  <mergeCells count="129">
    <mergeCell ref="L158:L159"/>
    <mergeCell ref="M158:M159"/>
    <mergeCell ref="Q165:Q167"/>
    <mergeCell ref="R165:R167"/>
    <mergeCell ref="D32:D36"/>
    <mergeCell ref="D49:D50"/>
    <mergeCell ref="L99:L100"/>
    <mergeCell ref="M99:M100"/>
    <mergeCell ref="L124:L125"/>
    <mergeCell ref="M124:M125"/>
    <mergeCell ref="L127:L129"/>
    <mergeCell ref="M127:M129"/>
    <mergeCell ref="B163:B164"/>
    <mergeCell ref="C163:C164"/>
    <mergeCell ref="N163:N164"/>
    <mergeCell ref="O163:O164"/>
    <mergeCell ref="B165:B168"/>
    <mergeCell ref="C165:C167"/>
    <mergeCell ref="L165:L167"/>
    <mergeCell ref="M165:M167"/>
    <mergeCell ref="B160:B161"/>
    <mergeCell ref="C160:C161"/>
    <mergeCell ref="N160:N161"/>
    <mergeCell ref="O160:O161"/>
    <mergeCell ref="Q160:Q161"/>
    <mergeCell ref="R160:R161"/>
    <mergeCell ref="Q156:Q157"/>
    <mergeCell ref="R156:R157"/>
    <mergeCell ref="B158:B159"/>
    <mergeCell ref="C158:C159"/>
    <mergeCell ref="N158:N159"/>
    <mergeCell ref="O158:O159"/>
    <mergeCell ref="Q158:Q159"/>
    <mergeCell ref="R158:R159"/>
    <mergeCell ref="L156:L157"/>
    <mergeCell ref="M156:M157"/>
    <mergeCell ref="C142:C144"/>
    <mergeCell ref="N142:O144"/>
    <mergeCell ref="B156:B157"/>
    <mergeCell ref="C156:C157"/>
    <mergeCell ref="N156:N157"/>
    <mergeCell ref="O156:O157"/>
    <mergeCell ref="N132:N133"/>
    <mergeCell ref="O132:O133"/>
    <mergeCell ref="C134:C135"/>
    <mergeCell ref="L134:L135"/>
    <mergeCell ref="M134:M135"/>
    <mergeCell ref="C140:C141"/>
    <mergeCell ref="D140:D141"/>
    <mergeCell ref="O124:O125"/>
    <mergeCell ref="C127:C129"/>
    <mergeCell ref="N127:N129"/>
    <mergeCell ref="O127:O129"/>
    <mergeCell ref="C130:C131"/>
    <mergeCell ref="N130:N131"/>
    <mergeCell ref="O130:O131"/>
    <mergeCell ref="C120:C121"/>
    <mergeCell ref="D120:D121"/>
    <mergeCell ref="L120:L121"/>
    <mergeCell ref="M120:M121"/>
    <mergeCell ref="C124:C125"/>
    <mergeCell ref="N124:N125"/>
    <mergeCell ref="A109:D109"/>
    <mergeCell ref="C113:C114"/>
    <mergeCell ref="C116:C118"/>
    <mergeCell ref="D116:D117"/>
    <mergeCell ref="C104:C105"/>
    <mergeCell ref="D104:D105"/>
    <mergeCell ref="N104:N105"/>
    <mergeCell ref="O104:O105"/>
    <mergeCell ref="C106:C108"/>
    <mergeCell ref="D106:D108"/>
    <mergeCell ref="C97:C98"/>
    <mergeCell ref="C99:C100"/>
    <mergeCell ref="D99:D100"/>
    <mergeCell ref="C101:C103"/>
    <mergeCell ref="D101:D103"/>
    <mergeCell ref="L101:L103"/>
    <mergeCell ref="M101:M103"/>
    <mergeCell ref="N79:N80"/>
    <mergeCell ref="O79:O80"/>
    <mergeCell ref="C81:C91"/>
    <mergeCell ref="O82:O91"/>
    <mergeCell ref="A92:D92"/>
    <mergeCell ref="C93:C96"/>
    <mergeCell ref="N93:N96"/>
    <mergeCell ref="O93:O96"/>
    <mergeCell ref="A61:D61"/>
    <mergeCell ref="C62:C72"/>
    <mergeCell ref="C75:C78"/>
    <mergeCell ref="D75:D78"/>
    <mergeCell ref="C79:C80"/>
    <mergeCell ref="D79:D80"/>
    <mergeCell ref="C51:C56"/>
    <mergeCell ref="O51:O56"/>
    <mergeCell ref="C58:C59"/>
    <mergeCell ref="D58:D59"/>
    <mergeCell ref="N58:N59"/>
    <mergeCell ref="O58:O59"/>
    <mergeCell ref="C37:C41"/>
    <mergeCell ref="N37:N41"/>
    <mergeCell ref="O37:O41"/>
    <mergeCell ref="C42:C48"/>
    <mergeCell ref="C49:C50"/>
    <mergeCell ref="N49:N50"/>
    <mergeCell ref="O49:O50"/>
    <mergeCell ref="C29:C31"/>
    <mergeCell ref="N29:N31"/>
    <mergeCell ref="O29:O31"/>
    <mergeCell ref="C32:C36"/>
    <mergeCell ref="N32:N36"/>
    <mergeCell ref="O32:O36"/>
    <mergeCell ref="C25:C26"/>
    <mergeCell ref="N25:N26"/>
    <mergeCell ref="O25:O26"/>
    <mergeCell ref="C27:C28"/>
    <mergeCell ref="L27:L28"/>
    <mergeCell ref="M27:M28"/>
    <mergeCell ref="N27:N28"/>
    <mergeCell ref="O27:O28"/>
    <mergeCell ref="A2:R2"/>
    <mergeCell ref="L4:M4"/>
    <mergeCell ref="Q4:R4"/>
    <mergeCell ref="A5:D5"/>
    <mergeCell ref="A13:D13"/>
    <mergeCell ref="C14:C16"/>
    <mergeCell ref="C17:C18"/>
    <mergeCell ref="C21:C22"/>
    <mergeCell ref="A24:D2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TOTAL GOA STATE</vt:lpstr>
      <vt:lpstr>NORTHGOA VILLAGE SUMMARY DEC 16</vt:lpstr>
      <vt:lpstr>SOUTHGOA VILLAGE SUMMARY DEC 16</vt:lpstr>
      <vt:lpstr>ALL BANKS NORTH GOA</vt:lpstr>
      <vt:lpstr>SOUTH GOA ALL BANKS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Ananda Kamble</dc:creator>
  <cp:lastModifiedBy>Prakash Ananda Kamble</cp:lastModifiedBy>
  <cp:lastPrinted>2016-12-17T11:26:55Z</cp:lastPrinted>
  <dcterms:created xsi:type="dcterms:W3CDTF">2016-09-01T08:16:23Z</dcterms:created>
  <dcterms:modified xsi:type="dcterms:W3CDTF">2016-12-17T11:35:48Z</dcterms:modified>
</cp:coreProperties>
</file>